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5.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25" windowWidth="18195" windowHeight="7050" tabRatio="667"/>
  </bookViews>
  <sheets>
    <sheet name="Introduction" sheetId="6" r:id="rId1"/>
    <sheet name="10 key challenges" sheetId="1" r:id="rId2"/>
    <sheet name="Policy continuity" sheetId="2" r:id="rId3"/>
    <sheet name="Investment and innovation" sheetId="3" r:id="rId4"/>
    <sheet name="Jobs, knowledge and skills" sheetId="4" r:id="rId5"/>
    <sheet name="Public engagement" sheetId="5" r:id="rId6"/>
  </sheets>
  <calcPr calcId="145621"/>
</workbook>
</file>

<file path=xl/calcChain.xml><?xml version="1.0" encoding="utf-8"?>
<calcChain xmlns="http://schemas.openxmlformats.org/spreadsheetml/2006/main">
  <c r="F20" i="5" l="1"/>
  <c r="F10" i="5"/>
  <c r="F11" i="5"/>
  <c r="F12" i="5"/>
  <c r="F13" i="5"/>
  <c r="F14" i="5"/>
  <c r="F15" i="5"/>
  <c r="F16" i="5"/>
  <c r="F17" i="5"/>
  <c r="F18" i="5"/>
  <c r="F19" i="5"/>
  <c r="F7" i="5"/>
  <c r="C84" i="2" l="1"/>
  <c r="C85" i="2"/>
  <c r="C83" i="2"/>
  <c r="C69" i="2"/>
  <c r="C68" i="2"/>
  <c r="C67" i="2"/>
  <c r="C66" i="2"/>
  <c r="C65" i="2"/>
  <c r="C51" i="2"/>
  <c r="C55" i="2"/>
  <c r="C54" i="2"/>
  <c r="C53" i="2"/>
  <c r="C52" i="2"/>
  <c r="C39" i="2"/>
  <c r="C40" i="2"/>
  <c r="C41" i="2"/>
  <c r="C42" i="2"/>
  <c r="C38" i="2"/>
  <c r="D8" i="1"/>
  <c r="D9" i="1"/>
  <c r="D11" i="1"/>
  <c r="D14" i="1"/>
  <c r="D12" i="1"/>
  <c r="D17" i="1"/>
  <c r="D15" i="1"/>
  <c r="D13" i="1"/>
  <c r="D16" i="1"/>
  <c r="D10" i="1"/>
  <c r="I24" i="4" l="1"/>
  <c r="I23" i="4"/>
  <c r="I22" i="4"/>
  <c r="I21" i="4"/>
  <c r="I20" i="4"/>
  <c r="I19" i="4"/>
  <c r="I18" i="4"/>
  <c r="I17" i="4"/>
  <c r="I16" i="4"/>
  <c r="I15" i="4"/>
  <c r="I14" i="4"/>
  <c r="I13" i="4"/>
  <c r="I12" i="4"/>
  <c r="I11" i="4"/>
  <c r="I10" i="4"/>
  <c r="I9" i="4"/>
  <c r="I8" i="4"/>
  <c r="I7" i="4"/>
  <c r="C34" i="3" l="1"/>
  <c r="C35" i="3"/>
  <c r="C36" i="3"/>
  <c r="C37" i="3"/>
  <c r="C38" i="3"/>
  <c r="C39" i="3"/>
  <c r="C40" i="3"/>
  <c r="C41" i="3"/>
  <c r="C42" i="3"/>
  <c r="C43" i="3"/>
  <c r="C44" i="3"/>
  <c r="C45" i="3"/>
  <c r="C46" i="3"/>
  <c r="C47" i="3"/>
  <c r="I8" i="2" l="1"/>
  <c r="I20" i="2"/>
  <c r="F9" i="5"/>
  <c r="F8" i="5"/>
  <c r="F21" i="2" l="1"/>
  <c r="H21" i="2"/>
  <c r="G21" i="2"/>
  <c r="H9" i="2"/>
  <c r="F9" i="2"/>
  <c r="G9" i="2"/>
  <c r="W51" i="5"/>
  <c r="W31" i="5"/>
  <c r="W32" i="5"/>
  <c r="W33" i="5"/>
  <c r="W34" i="5"/>
  <c r="W35" i="5"/>
  <c r="W36" i="5"/>
  <c r="W37" i="5"/>
  <c r="W38" i="5"/>
  <c r="W39" i="5"/>
  <c r="W40" i="5"/>
  <c r="W41" i="5"/>
  <c r="W42" i="5"/>
  <c r="W43" i="5"/>
  <c r="W44" i="5"/>
  <c r="W45" i="5"/>
  <c r="W46" i="5"/>
  <c r="W47" i="5"/>
  <c r="W48" i="5"/>
  <c r="W49" i="5"/>
  <c r="W50" i="5"/>
  <c r="W30" i="5"/>
  <c r="V31" i="5"/>
  <c r="V32" i="5"/>
  <c r="V33" i="5"/>
  <c r="V34" i="5"/>
  <c r="V35" i="5"/>
  <c r="V36" i="5"/>
  <c r="V37" i="5"/>
  <c r="V38" i="5"/>
  <c r="V39" i="5"/>
  <c r="V40" i="5"/>
  <c r="V41" i="5"/>
  <c r="V42" i="5"/>
  <c r="V43" i="5"/>
  <c r="V44" i="5"/>
  <c r="V45" i="5"/>
  <c r="V46" i="5"/>
  <c r="V47" i="5"/>
  <c r="V48" i="5"/>
  <c r="V49" i="5"/>
  <c r="V50" i="5"/>
  <c r="V30" i="5"/>
</calcChain>
</file>

<file path=xl/sharedStrings.xml><?xml version="1.0" encoding="utf-8"?>
<sst xmlns="http://schemas.openxmlformats.org/spreadsheetml/2006/main" count="664" uniqueCount="298">
  <si>
    <t>Totals</t>
  </si>
  <si>
    <t>Total</t>
  </si>
  <si>
    <t>Supply security</t>
  </si>
  <si>
    <t>Investment and cost</t>
  </si>
  <si>
    <t>Low carbon energy</t>
  </si>
  <si>
    <t>Sustainability and climate change</t>
  </si>
  <si>
    <t>Public engagement</t>
  </si>
  <si>
    <t>People and skills</t>
  </si>
  <si>
    <t>Energy demand and efficiency</t>
  </si>
  <si>
    <t>Affordability</t>
  </si>
  <si>
    <t>Security</t>
  </si>
  <si>
    <t>Sustainability</t>
  </si>
  <si>
    <t>Emission targets / Carbon budget expectations</t>
  </si>
  <si>
    <t>Fall significantly short of the target (29% or smaller reduction)</t>
  </si>
  <si>
    <t>Fall short of the target (30-32% reduction)</t>
  </si>
  <si>
    <t>Roughly meet the target (33-35% reduction)</t>
  </si>
  <si>
    <t>Exceed the target (36-38% reduction)</t>
  </si>
  <si>
    <t>Significantly exceed the target (39% or larger reduction)</t>
  </si>
  <si>
    <t>Fall significantly short of the target (45% or smaller reduction)</t>
  </si>
  <si>
    <t>Fall short of the target (46-48% reduction)</t>
  </si>
  <si>
    <t>Meet the target (49-51% reduction)</t>
  </si>
  <si>
    <t>Exceed the target (52-54% reduction)</t>
  </si>
  <si>
    <t>Significantly exceed the target (55% or larger reduction)</t>
  </si>
  <si>
    <t>Fall significantly short of the target (72% or smaller reduction)</t>
  </si>
  <si>
    <t>Fall short of the target (73-77% reduction)</t>
  </si>
  <si>
    <t>Meet the target (78-82% reduction)</t>
  </si>
  <si>
    <t>Exceed the target (83-87% reduction)</t>
  </si>
  <si>
    <t>Significantly exceed the target (88% or larger reduction)</t>
  </si>
  <si>
    <t>Nuclear energy</t>
  </si>
  <si>
    <t>Energy efficiency</t>
  </si>
  <si>
    <t>Renewable energy</t>
  </si>
  <si>
    <t>Carbon capture and storage</t>
  </si>
  <si>
    <t>Transport</t>
  </si>
  <si>
    <t>Technology support</t>
  </si>
  <si>
    <t>Yes</t>
  </si>
  <si>
    <t>No</t>
  </si>
  <si>
    <t>Not sure</t>
  </si>
  <si>
    <t>Effective</t>
  </si>
  <si>
    <t>Ineffective</t>
  </si>
  <si>
    <t>Counter-productive</t>
  </si>
  <si>
    <t>Net effective (+) / ineffective+counterproductive (-)</t>
  </si>
  <si>
    <t>Building Regulations (Part L: Conservation of fuel and power)</t>
  </si>
  <si>
    <t>Code for Sustainable Homes</t>
  </si>
  <si>
    <t>Electricity Market Reform</t>
  </si>
  <si>
    <t>Carbon Reduction Commitment Energy Efficiency Scheme</t>
  </si>
  <si>
    <t>Climate Change Levy</t>
  </si>
  <si>
    <t>Climate Change Agreements</t>
  </si>
  <si>
    <t>Renewable Transport Fuels Obligation</t>
  </si>
  <si>
    <t>Renewable Heat Incentive</t>
  </si>
  <si>
    <t>Combined Heat and Power Quality Assurance scheme</t>
  </si>
  <si>
    <t>Green Deal</t>
  </si>
  <si>
    <t>Feed-in Tariffs (small-scale)</t>
  </si>
  <si>
    <t>Energy Savings Opportunity Scheme (ESOS)</t>
  </si>
  <si>
    <t>Net totals:</t>
  </si>
  <si>
    <t>Capacity Mechanism</t>
  </si>
  <si>
    <t>Feed-in Tariffs with Contracts for Difference</t>
  </si>
  <si>
    <t>Emissions Performance Standard</t>
  </si>
  <si>
    <t>Carbon Price Floor</t>
  </si>
  <si>
    <t>COMBINED</t>
  </si>
  <si>
    <t>Net efficacy (+ effective, - ineffective/counterproductive)</t>
  </si>
  <si>
    <t>Risk Decreased</t>
  </si>
  <si>
    <t>Stayed the same</t>
  </si>
  <si>
    <t>Risk Increased</t>
  </si>
  <si>
    <t>Net increase (+) / decrease (-)</t>
  </si>
  <si>
    <t>Natural gas with CCS</t>
  </si>
  <si>
    <t>Coal with CCS</t>
  </si>
  <si>
    <t>Onshore wind</t>
  </si>
  <si>
    <t>Offshore wind</t>
  </si>
  <si>
    <t>Solar</t>
  </si>
  <si>
    <t>Marine</t>
  </si>
  <si>
    <t>Hydro-power</t>
  </si>
  <si>
    <t>Small-scale renewables</t>
  </si>
  <si>
    <t>Hydrogen</t>
  </si>
  <si>
    <t>Nuclear</t>
  </si>
  <si>
    <t>Transport efficiency (and enabling infrastructure)</t>
  </si>
  <si>
    <t>Energy storage (electricity, heat)</t>
  </si>
  <si>
    <t>Natural gas and oil</t>
  </si>
  <si>
    <t>Energy demand and utilisation</t>
  </si>
  <si>
    <t>Electricity and Energy transformation</t>
  </si>
  <si>
    <t>Top-line counts:</t>
  </si>
  <si>
    <t>Increased</t>
  </si>
  <si>
    <t>Maintained</t>
  </si>
  <si>
    <t>Decreased</t>
  </si>
  <si>
    <t>North Sea oil and gas</t>
  </si>
  <si>
    <t>UK unconventional oil and gas</t>
  </si>
  <si>
    <t>Fossil fuel electricity generation</t>
  </si>
  <si>
    <t>Renewable electricity generation</t>
  </si>
  <si>
    <t>New nuclear electricity generation</t>
  </si>
  <si>
    <t>Distributed generation - small scale renewables</t>
  </si>
  <si>
    <t>Bioenergy (biofuels and biomass)</t>
  </si>
  <si>
    <t>Carbon capture and storage (CCS)</t>
  </si>
  <si>
    <t>Energy (electricity, heat, gas) storage</t>
  </si>
  <si>
    <t>Increased interconnection</t>
  </si>
  <si>
    <t>Expanding and installing heat networks</t>
  </si>
  <si>
    <t>Upgrading and expanding the electricity grid</t>
  </si>
  <si>
    <t>Making the electricity grid smarter</t>
  </si>
  <si>
    <t>Improving domestic building energy efficiency</t>
  </si>
  <si>
    <t>Improving commercial building energy efficiency</t>
  </si>
  <si>
    <t>Improving industrial process energy efficiency</t>
  </si>
  <si>
    <t>Improving transport efficiency</t>
  </si>
  <si>
    <t>Behaviour change</t>
  </si>
  <si>
    <t>Increase</t>
  </si>
  <si>
    <t>Maintain</t>
  </si>
  <si>
    <t>Decrease</t>
  </si>
  <si>
    <t>NET change (+ = increase, - = decrease)</t>
  </si>
  <si>
    <t>International (e.g. EU funding)</t>
  </si>
  <si>
    <t>UK Government and devolved administrations</t>
  </si>
  <si>
    <t>Private sector</t>
  </si>
  <si>
    <t>Government-Private partnerships</t>
  </si>
  <si>
    <t>Public support for basic energy research (e.g. research councils, universities)</t>
  </si>
  <si>
    <t>Consumer bills (e.g. Ofgem's Low Carbon Networks Fund)</t>
  </si>
  <si>
    <t>Energy storage</t>
  </si>
  <si>
    <t>Distributed generation</t>
  </si>
  <si>
    <t>Renewables - marine</t>
  </si>
  <si>
    <t>Demand management</t>
  </si>
  <si>
    <t>District heating</t>
  </si>
  <si>
    <t>Efficiency technology improvements</t>
  </si>
  <si>
    <t>Energy management standards</t>
  </si>
  <si>
    <t>Demand response</t>
  </si>
  <si>
    <t>Energy prices</t>
  </si>
  <si>
    <t>Changing consumer behaviour (through education, media engagement, societal norms)</t>
  </si>
  <si>
    <t>Government standards</t>
  </si>
  <si>
    <t>Government incentives</t>
  </si>
  <si>
    <t>Government subsidies</t>
  </si>
  <si>
    <t>Raising professional standards</t>
  </si>
  <si>
    <t>Other</t>
  </si>
  <si>
    <t>Buildings</t>
  </si>
  <si>
    <t>Industrial processes</t>
  </si>
  <si>
    <t>Sector</t>
  </si>
  <si>
    <t>Counts:</t>
  </si>
  <si>
    <t>None of the above</t>
  </si>
  <si>
    <t>Surplus</t>
  </si>
  <si>
    <t>Neutral</t>
  </si>
  <si>
    <t>Shortage</t>
  </si>
  <si>
    <t>Net Surplus (+) / Shortage (-)</t>
  </si>
  <si>
    <t>Surplus (+) / Shortage (-)</t>
  </si>
  <si>
    <t>Which of the following do you think is most important and effective for retaining knowledge?Please tick all that apply.</t>
  </si>
  <si>
    <t>Technical exit interviews</t>
  </si>
  <si>
    <t>Mentoring programs</t>
  </si>
  <si>
    <t>Graduate programs</t>
  </si>
  <si>
    <t>Hiring from abroad</t>
  </si>
  <si>
    <t>Dedicated Knowledge Manager function</t>
  </si>
  <si>
    <t>None of the above or Unsure</t>
  </si>
  <si>
    <t>Effectively communicated</t>
  </si>
  <si>
    <t>Ineffectively communicated</t>
  </si>
  <si>
    <t>Communications are counter-productive</t>
  </si>
  <si>
    <t>Biofuels and waste</t>
  </si>
  <si>
    <t>Heat</t>
  </si>
  <si>
    <t>Nuclear fuels</t>
  </si>
  <si>
    <t>Primary energy exploration and production</t>
  </si>
  <si>
    <t>Reclamation, recycling and recovery</t>
  </si>
  <si>
    <t>Solid fossil fuels and derived products</t>
  </si>
  <si>
    <t>Transmission and distribution</t>
  </si>
  <si>
    <t>Electricity and Energy Transformation</t>
  </si>
  <si>
    <t>Consolidated</t>
  </si>
  <si>
    <t>Electricity generation</t>
  </si>
  <si>
    <t>Security of supply</t>
  </si>
  <si>
    <t>Climate change</t>
  </si>
  <si>
    <t>Count:</t>
  </si>
  <si>
    <t>Scarcity of drilling equipment</t>
  </si>
  <si>
    <t>Legal and regulatory issues</t>
  </si>
  <si>
    <t>Local acceptance</t>
  </si>
  <si>
    <t>Production technology</t>
  </si>
  <si>
    <t>Water management issues</t>
  </si>
  <si>
    <t>Well monitoring</t>
  </si>
  <si>
    <t>Methane emissions</t>
  </si>
  <si>
    <t>Oil and gas prices</t>
  </si>
  <si>
    <t>Perceived conflicts with climate change policy</t>
  </si>
  <si>
    <t>3rd carbon budget</t>
  </si>
  <si>
    <t>4th carbon budget</t>
  </si>
  <si>
    <t>2050 climate target</t>
  </si>
  <si>
    <t>To determine the change in people's expectations between now and 5 years out</t>
  </si>
  <si>
    <t>Current</t>
  </si>
  <si>
    <t>5 years</t>
  </si>
  <si>
    <t>Difference in capable worker supply (positive = expected to improve, negative = expected to worsen)</t>
  </si>
  <si>
    <t>Change in net qualified worker supply</t>
  </si>
  <si>
    <t>Low oil prices</t>
  </si>
  <si>
    <t>Biggest challenge</t>
  </si>
  <si>
    <t>Other challenges</t>
  </si>
  <si>
    <t>Oil and gas production</t>
  </si>
  <si>
    <t>n=528</t>
  </si>
  <si>
    <t>Other = 'Effective but limited', 'Mixed - could be better', and 'Not well understood'</t>
  </si>
  <si>
    <t>Building energy efficiency</t>
  </si>
  <si>
    <t>Unconventional natural gas and oil</t>
  </si>
  <si>
    <t>Domestic energy efficiency</t>
  </si>
  <si>
    <t>Electricity grid capacity and flexibility</t>
  </si>
  <si>
    <t>Cost reduction</t>
  </si>
  <si>
    <t>NET (Well - Poorly)</t>
  </si>
  <si>
    <t>Oil prices</t>
  </si>
  <si>
    <t>Renewables - solar</t>
  </si>
  <si>
    <t>Consumer energy prices</t>
  </si>
  <si>
    <t>Retail suppliers and switching</t>
  </si>
  <si>
    <t>Renewables - wind</t>
  </si>
  <si>
    <t xml:space="preserve">Policy </t>
  </si>
  <si>
    <t>Natural gas and oil - unconventional</t>
  </si>
  <si>
    <t>Prices</t>
  </si>
  <si>
    <t>Costs</t>
  </si>
  <si>
    <t>All topics</t>
  </si>
  <si>
    <t>OR:</t>
  </si>
  <si>
    <t>Poorly</t>
  </si>
  <si>
    <t>Well</t>
  </si>
  <si>
    <t>Net efficacy score</t>
  </si>
  <si>
    <t>Action</t>
  </si>
  <si>
    <t>Reduce energy demand</t>
  </si>
  <si>
    <t>Introduce a carbon tax</t>
  </si>
  <si>
    <t>Improve energy literacy and awareness</t>
  </si>
  <si>
    <t>Support for emerging technologies and innovation</t>
  </si>
  <si>
    <t>Review targets</t>
  </si>
  <si>
    <t>Mandate implementation of measures</t>
  </si>
  <si>
    <t>Provide incentives</t>
  </si>
  <si>
    <t>Maintain consistent and stable policies</t>
  </si>
  <si>
    <t>Increase direct investment in energy technologies</t>
  </si>
  <si>
    <t>Decarbonise across the economy</t>
  </si>
  <si>
    <t>Reduce transport emissions</t>
  </si>
  <si>
    <t>Develop carbon capture and storage (CCS)</t>
  </si>
  <si>
    <t>Focus on energy efficiency</t>
  </si>
  <si>
    <t>Build more renewable energy capacity</t>
  </si>
  <si>
    <t>Build more nuclear capacity</t>
  </si>
  <si>
    <t>action</t>
  </si>
  <si>
    <t>framework</t>
  </si>
  <si>
    <t>Respondents working in the Electricity and Energy transformation sectors</t>
  </si>
  <si>
    <t>type of measure</t>
  </si>
  <si>
    <t>Framework</t>
  </si>
  <si>
    <t>n/a</t>
  </si>
  <si>
    <t>% of members selecting this technology</t>
  </si>
  <si>
    <t>Net Surplus (+) / Shortage (-) in 2015</t>
  </si>
  <si>
    <t>Net Surplus (+) / Shortage (-) in 2020</t>
  </si>
  <si>
    <t>Energy policy</t>
  </si>
  <si>
    <t>Total responses:</t>
  </si>
  <si>
    <t>Weighted percentage</t>
  </si>
  <si>
    <t>#1</t>
  </si>
  <si>
    <t>#2</t>
  </si>
  <si>
    <t>#3</t>
  </si>
  <si>
    <t>10 key challenges from energy professionals</t>
  </si>
  <si>
    <t>Top 10 responses:</t>
  </si>
  <si>
    <t>Number of responses</t>
  </si>
  <si>
    <t>All responses</t>
  </si>
  <si>
    <t>All responses:</t>
  </si>
  <si>
    <t>All responses (net = increase - decrease)</t>
  </si>
  <si>
    <t>Total responses</t>
  </si>
  <si>
    <t>Net change (increased - decreased):</t>
  </si>
  <si>
    <t>Segmented by respondents' sector</t>
  </si>
  <si>
    <t>Respondents' sector</t>
  </si>
  <si>
    <t>Responses, coded and consolidated</t>
  </si>
  <si>
    <t>Net = surplus responses - shortage responses</t>
  </si>
  <si>
    <t>TOTAL responses, not broken out by sector:</t>
  </si>
  <si>
    <t>Consolidated topics</t>
  </si>
  <si>
    <t>Percentage of respondents</t>
  </si>
  <si>
    <t>Measures (free responses, coded and consolidated):</t>
  </si>
  <si>
    <t>Net = effective responses - (ineffective + counterproductive)responses</t>
  </si>
  <si>
    <t>Net effective = effective  -  (ineffective + counterproductive)</t>
  </si>
  <si>
    <t>N=543</t>
  </si>
  <si>
    <t>Priorities versus perceived priorities</t>
  </si>
  <si>
    <t>Measures for the next government</t>
  </si>
  <si>
    <t>The 4th carbon budget (2023-2027) requires GHG emissions to fall by 50% (from 1990 levels). By 2027, given current UK emission reduction policies, do you expect emissions reductions to: N=543</t>
  </si>
  <si>
    <t>The 2050 UK climate target is to reduce emissions by at least 80% (from 1990 levels). Given current UK emission reduction policies, do you expect emissions reductions to: N=543</t>
  </si>
  <si>
    <t>The 3rd carbon budget (2018-2022) requires GHG emissions to fall by 34% (from 1990 levels). By 2022, given current UK emission reduction policies, do you expect emissions reductions to: N=543</t>
  </si>
  <si>
    <t>How do you expect UK policymakers to prioritise the three elements of the Energy Trilemma during the next 3 years? N=543</t>
  </si>
  <si>
    <t>In what order would you prioritise the three elements of the Energy Trilemma? N=543</t>
  </si>
  <si>
    <t>What do you think is the biggest challenge for the energy industry in 2015? ('Biggest challenge') N=475</t>
  </si>
  <si>
    <t>Please list any other challenges you think the energy industry will face in 2015. ('Other challenges') N=390</t>
  </si>
  <si>
    <t>If a legally binding agreement (i.e. "a protocol, another legal instrument or agreed outcome with legal force" - UNFCCC) is agreed upon at the 2015 Paris Conference of the Parties (COP21), do you think it will be sufficient to keep global temperatures below the targeted 2 degree Celsius rise? N=543</t>
  </si>
  <si>
    <t xml:space="preserve">Type of measure </t>
  </si>
  <si>
    <t>How effective do you think each of the following UK energy policies is at meeting your top Trilemma priority? N=543</t>
  </si>
  <si>
    <t>Responses segmented by priority:</t>
  </si>
  <si>
    <t>How effective do you think each of the following Electricity Market Reform (EMR) mechanisms will be in encouraging investment in low-carbon electricity generation?</t>
  </si>
  <si>
    <t>How do you think UK investment risk due to policy uncertainty has changed for the following low-carbon technologies in the last 12 months? N=543</t>
  </si>
  <si>
    <t>In order to maintain security of supply and meet environmental goals affordably, what do you think should happen to UK investment levels (from all sources) for the following areas over the next 3 years? N=543</t>
  </si>
  <si>
    <t>In the UK, which technologies have the GREATEST potential to make a cost-effective contribution to decarbonisation, without subsidies, by 2030? Please tick all that apply. N=543</t>
  </si>
  <si>
    <t>Which factor(s) do you think will have the GREATEST impact on reducing UK energy demand in the next 3 years?Please tick all that apply. N=543</t>
  </si>
  <si>
    <t>In which discipline do you think the GREATEST energy efficiency improvements can be made over the next 3 years? N=543</t>
  </si>
  <si>
    <t>What should happen to support for UK energy innovation from the following sources over the next 3 years? N=543</t>
  </si>
  <si>
    <t>Where in the energy system do you think is the greatest need for innovation?(Optional - 50 word limit) N=469</t>
  </si>
  <si>
    <t>Can you identify any existing surplus or shortage in qualified workers in any of the following energy sectors: N=543</t>
  </si>
  <si>
    <t>In the next 5 years, do you foresee surplus or shortage of qualified workers in any of the following energy sectors: N=543</t>
  </si>
  <si>
    <t>How well do you think your area of the energy sector is communicated to the public? N=543</t>
  </si>
  <si>
    <t>Other sector</t>
  </si>
  <si>
    <t>Please give examples of energy topics that are well or poorly communicated with the general public.</t>
  </si>
  <si>
    <t>In the short term (to 2020), what do you believe are the MOST significant challenges to shale gas and oil development in the UK? Please tick all that apply. N=543</t>
  </si>
  <si>
    <t>Well (N=376)</t>
  </si>
  <si>
    <t>Poorly (N=416)</t>
  </si>
  <si>
    <t>Top-line counts</t>
  </si>
  <si>
    <t>Count</t>
  </si>
  <si>
    <t>Yes, with stricter regulations and/or with restrictions on siting</t>
  </si>
  <si>
    <t>Yes, but with a moratorium while uncertainties are resolved</t>
  </si>
  <si>
    <t>Unsure</t>
  </si>
  <si>
    <t>Do you think that shale gas exploration and development should be pursued in the UK?</t>
  </si>
  <si>
    <t>Yes, with other caveats</t>
  </si>
  <si>
    <t>(#1=3,#2=2,#3=1)</t>
  </si>
  <si>
    <t>Policy Continuity</t>
  </si>
  <si>
    <t>Investment and Innovation</t>
  </si>
  <si>
    <t>What single measure would be best taken by the next government to reach these UK emissions targets? (Optional - 50 word limit) N=542</t>
  </si>
  <si>
    <r>
      <rPr>
        <b/>
        <sz val="11"/>
        <rFont val="Calibri"/>
        <family val="2"/>
      </rPr>
      <t>Knowledge retention:</t>
    </r>
    <r>
      <rPr>
        <sz val="11"/>
        <rFont val="Calibri"/>
        <family val="2"/>
      </rPr>
      <t xml:space="preserve"> With many senior managers retiring in the next decade, there is the potential for considerable knowledge to be lost. N=543</t>
    </r>
  </si>
  <si>
    <t>Jobs, knowledge and skills</t>
  </si>
  <si>
    <t>Introduction to the data</t>
  </si>
  <si>
    <t xml:space="preserve">The 2015 Energy Barometer is the first in a series of annual surveys of the Energy Institute (EI) College, a group designed to be representative of EI professional and pre-professional members. The survey covers a wide range of energy industry topics, focusing mainly on the UK energy system. 
The headline results from this survey are included in the Energy Barometer report in the form of charts, tables, and text. The data underlying the 2015 results are contained in the following five tabs, divided by report section. </t>
  </si>
  <si>
    <t xml:space="preserve">The 2015 Energy Barometer report is available online at: </t>
  </si>
  <si>
    <t>https://www.energyinst.org/energy-barometer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</si>
</sst>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1"/>
      <color rgb="FF000000"/>
      <name val="Calibri"/>
      <family val="2"/>
    </font>
    <font>
      <sz val="11"/>
      <name val="Calibri"/>
      <family val="2"/>
    </font>
    <font>
      <b/>
      <sz val="11"/>
      <name val="Calibri"/>
      <family val="2"/>
    </font>
    <font>
      <sz val="11"/>
      <color rgb="FF000000"/>
      <name val="Calibri"/>
      <family val="2"/>
    </font>
    <font>
      <u/>
      <sz val="11"/>
      <name val="Calibri"/>
      <family val="2"/>
    </font>
    <font>
      <sz val="10"/>
      <name val="Calibri"/>
      <family val="2"/>
    </font>
    <font>
      <sz val="11"/>
      <color rgb="FF000000"/>
      <name val="Calibri"/>
      <family val="2"/>
    </font>
    <font>
      <b/>
      <sz val="11"/>
      <name val="Calibri"/>
      <family val="2"/>
      <scheme val="minor"/>
    </font>
    <font>
      <sz val="11"/>
      <name val="Calibri"/>
      <family val="2"/>
      <scheme val="minor"/>
    </font>
    <font>
      <b/>
      <i/>
      <sz val="16"/>
      <name val="Calibri"/>
      <family val="2"/>
      <scheme val="minor"/>
    </font>
    <font>
      <b/>
      <i/>
      <sz val="12"/>
      <name val="Calibri"/>
      <family val="2"/>
      <scheme val="minor"/>
    </font>
    <font>
      <b/>
      <i/>
      <sz val="14"/>
      <name val="Calibri"/>
      <family val="2"/>
      <scheme val="minor"/>
    </font>
    <font>
      <b/>
      <sz val="14"/>
      <name val="Calibri"/>
      <family val="2"/>
      <scheme val="minor"/>
    </font>
    <font>
      <b/>
      <sz val="14"/>
      <color theme="1"/>
      <name val="Calibri"/>
      <family val="2"/>
      <scheme val="minor"/>
    </font>
    <font>
      <b/>
      <sz val="20"/>
      <name val="Calibri"/>
      <family val="2"/>
      <scheme val="minor"/>
    </font>
    <font>
      <b/>
      <sz val="18"/>
      <name val="Calibri"/>
      <family val="2"/>
      <scheme val="minor"/>
    </font>
    <font>
      <b/>
      <sz val="14"/>
      <name val="Calibri"/>
      <family val="2"/>
    </font>
    <font>
      <b/>
      <sz val="18"/>
      <name val="Calibri"/>
      <family val="2"/>
    </font>
    <font>
      <u/>
      <sz val="11"/>
      <color theme="10"/>
      <name val="Calibri"/>
      <family val="2"/>
      <scheme val="minor"/>
    </font>
  </fonts>
  <fills count="7">
    <fill>
      <patternFill patternType="none"/>
    </fill>
    <fill>
      <patternFill patternType="gray125"/>
    </fill>
    <fill>
      <patternFill patternType="solid">
        <fgColor rgb="FFD9EAD3"/>
        <bgColor rgb="FFD9EAD3"/>
      </patternFill>
    </fill>
    <fill>
      <patternFill patternType="solid">
        <fgColor rgb="FFB6D7A8"/>
        <bgColor rgb="FFB6D7A8"/>
      </patternFill>
    </fill>
    <fill>
      <patternFill patternType="solid">
        <fgColor rgb="FF9FC5E8"/>
        <bgColor rgb="FF9FC5E8"/>
      </patternFill>
    </fill>
    <fill>
      <patternFill patternType="solid">
        <fgColor rgb="FFF9CB9C"/>
        <bgColor rgb="FFF9CB9C"/>
      </patternFill>
    </fill>
    <fill>
      <patternFill patternType="solid">
        <fgColor theme="7" tint="0.59999389629810485"/>
        <bgColor indexed="64"/>
      </patternFill>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xf numFmtId="0" fontId="2"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0" fillId="0" borderId="0" applyNumberFormat="0" applyFill="0" applyBorder="0" applyAlignment="0" applyProtection="0"/>
  </cellStyleXfs>
  <cellXfs count="83">
    <xf numFmtId="0" fontId="0" fillId="0" borderId="0" xfId="0"/>
    <xf numFmtId="0" fontId="3" fillId="0" borderId="0" xfId="1" applyFont="1" applyFill="1" applyAlignment="1"/>
    <xf numFmtId="0" fontId="3" fillId="0" borderId="0" xfId="1" applyFont="1"/>
    <xf numFmtId="0" fontId="3" fillId="3" borderId="0" xfId="1" applyFont="1" applyFill="1" applyAlignment="1"/>
    <xf numFmtId="0" fontId="3" fillId="4" borderId="0" xfId="1" applyFont="1" applyFill="1" applyAlignment="1"/>
    <xf numFmtId="0" fontId="3" fillId="5" borderId="0" xfId="1" applyFont="1" applyFill="1" applyAlignment="1"/>
    <xf numFmtId="0" fontId="4" fillId="0" borderId="0" xfId="1" applyFont="1" applyAlignment="1"/>
    <xf numFmtId="0" fontId="3" fillId="0" borderId="0" xfId="1" applyFont="1" applyAlignment="1"/>
    <xf numFmtId="0" fontId="6" fillId="0" borderId="0" xfId="4" applyFont="1" applyAlignment="1"/>
    <xf numFmtId="0" fontId="3" fillId="2" borderId="0" xfId="1" applyFont="1" applyFill="1" applyAlignment="1"/>
    <xf numFmtId="0" fontId="3" fillId="0" borderId="0" xfId="11" applyFont="1" applyFill="1" applyAlignment="1"/>
    <xf numFmtId="0" fontId="3" fillId="0" borderId="0" xfId="30" applyFont="1" applyFill="1" applyAlignment="1"/>
    <xf numFmtId="0" fontId="3" fillId="0" borderId="0" xfId="13" applyFont="1" applyFill="1" applyAlignment="1"/>
    <xf numFmtId="0" fontId="7" fillId="0" borderId="0" xfId="13" applyFont="1" applyFill="1"/>
    <xf numFmtId="0" fontId="3" fillId="0" borderId="0" xfId="4" applyFont="1" applyAlignment="1"/>
    <xf numFmtId="0" fontId="3" fillId="0" borderId="0" xfId="1" applyFont="1" applyBorder="1" applyAlignment="1"/>
    <xf numFmtId="0" fontId="4" fillId="0" borderId="0" xfId="4" applyFont="1" applyAlignment="1"/>
    <xf numFmtId="0" fontId="3" fillId="6" borderId="1" xfId="4" applyFont="1" applyFill="1" applyBorder="1" applyAlignment="1">
      <alignment wrapText="1"/>
    </xf>
    <xf numFmtId="0" fontId="3" fillId="6" borderId="2" xfId="4" applyFont="1" applyFill="1" applyBorder="1" applyAlignment="1">
      <alignment wrapText="1"/>
    </xf>
    <xf numFmtId="0" fontId="3" fillId="0" borderId="0" xfId="1" applyFont="1" applyAlignment="1">
      <alignment horizontal="right"/>
    </xf>
    <xf numFmtId="0" fontId="3" fillId="0" borderId="0" xfId="1" applyFont="1" applyAlignment="1">
      <alignment vertical="top" wrapText="1"/>
    </xf>
    <xf numFmtId="0" fontId="3" fillId="0" borderId="0" xfId="4" applyFont="1" applyAlignment="1">
      <alignment wrapText="1"/>
    </xf>
    <xf numFmtId="0" fontId="3" fillId="0" borderId="0" xfId="4" applyFont="1" applyFill="1" applyAlignment="1"/>
    <xf numFmtId="0" fontId="4" fillId="0" borderId="0" xfId="0" applyFont="1" applyAlignment="1"/>
    <xf numFmtId="0" fontId="3" fillId="0" borderId="0" xfId="0" applyFont="1" applyAlignment="1"/>
    <xf numFmtId="0" fontId="10" fillId="0" borderId="0" xfId="0" applyFont="1"/>
    <xf numFmtId="0" fontId="9" fillId="0" borderId="0" xfId="0" applyFont="1"/>
    <xf numFmtId="9" fontId="4" fillId="0" borderId="0" xfId="1" applyNumberFormat="1" applyFont="1" applyAlignment="1"/>
    <xf numFmtId="0" fontId="11" fillId="0" borderId="0" xfId="0" applyFont="1"/>
    <xf numFmtId="9" fontId="10" fillId="0" borderId="0" xfId="47" applyFont="1"/>
    <xf numFmtId="0" fontId="3" fillId="0" borderId="0" xfId="1" applyFont="1" applyFill="1"/>
    <xf numFmtId="0" fontId="4" fillId="0" borderId="0" xfId="1" applyFont="1" applyFill="1"/>
    <xf numFmtId="0" fontId="10" fillId="0" borderId="0" xfId="0" applyFont="1" applyAlignment="1">
      <alignment vertical="center" wrapText="1"/>
    </xf>
    <xf numFmtId="0" fontId="10" fillId="0" borderId="0" xfId="0" applyFont="1" applyAlignment="1">
      <alignment vertical="center"/>
    </xf>
    <xf numFmtId="0" fontId="12" fillId="0" borderId="0" xfId="0" applyFont="1"/>
    <xf numFmtId="0" fontId="3" fillId="2" borderId="0" xfId="4" applyFont="1" applyFill="1" applyAlignment="1"/>
    <xf numFmtId="0" fontId="13" fillId="0" borderId="0" xfId="0" applyFont="1"/>
    <xf numFmtId="1" fontId="10" fillId="0" borderId="0" xfId="0" applyNumberFormat="1" applyFont="1"/>
    <xf numFmtId="0" fontId="14" fillId="0" borderId="0" xfId="0" applyFont="1"/>
    <xf numFmtId="0" fontId="14" fillId="0" borderId="0" xfId="0" applyFont="1" applyFill="1" applyBorder="1"/>
    <xf numFmtId="0" fontId="15" fillId="0" borderId="0" xfId="0" applyFont="1"/>
    <xf numFmtId="0" fontId="10" fillId="0" borderId="0" xfId="0" applyFont="1" applyAlignment="1"/>
    <xf numFmtId="0" fontId="3" fillId="0" borderId="0" xfId="4" applyFont="1" applyFill="1"/>
    <xf numFmtId="0" fontId="3" fillId="0" borderId="0" xfId="11" applyFont="1" applyAlignment="1"/>
    <xf numFmtId="0" fontId="4" fillId="0" borderId="0" xfId="30" applyFont="1" applyAlignment="1"/>
    <xf numFmtId="0" fontId="3" fillId="0" borderId="0" xfId="30" applyFont="1" applyAlignment="1"/>
    <xf numFmtId="0" fontId="16" fillId="0" borderId="0" xfId="0" applyFont="1" applyFill="1" applyBorder="1"/>
    <xf numFmtId="0" fontId="10" fillId="0" borderId="0" xfId="0" applyFont="1" applyFill="1" applyBorder="1"/>
    <xf numFmtId="0" fontId="3" fillId="0" borderId="0" xfId="4" applyFont="1" applyBorder="1" applyAlignment="1"/>
    <xf numFmtId="0" fontId="9" fillId="0" borderId="0" xfId="0" applyFont="1" applyBorder="1"/>
    <xf numFmtId="0" fontId="10" fillId="0" borderId="4" xfId="0" applyFont="1" applyBorder="1"/>
    <xf numFmtId="0" fontId="3" fillId="6" borderId="3" xfId="4" applyFont="1" applyFill="1" applyBorder="1" applyAlignment="1"/>
    <xf numFmtId="0" fontId="10" fillId="6" borderId="4" xfId="0" applyFont="1" applyFill="1" applyBorder="1"/>
    <xf numFmtId="0" fontId="3" fillId="6" borderId="5" xfId="4" applyFont="1" applyFill="1" applyBorder="1" applyAlignment="1"/>
    <xf numFmtId="0" fontId="10" fillId="6" borderId="6" xfId="0" applyFont="1" applyFill="1" applyBorder="1"/>
    <xf numFmtId="0" fontId="10" fillId="0" borderId="0" xfId="0" applyFont="1" applyBorder="1"/>
    <xf numFmtId="0" fontId="3" fillId="0" borderId="0" xfId="4" applyFont="1"/>
    <xf numFmtId="0" fontId="3" fillId="0" borderId="7" xfId="4" applyFont="1" applyBorder="1" applyAlignment="1"/>
    <xf numFmtId="0" fontId="3" fillId="0" borderId="8" xfId="4" applyFont="1" applyBorder="1" applyAlignment="1"/>
    <xf numFmtId="9" fontId="10" fillId="0" borderId="0" xfId="47" applyFont="1" applyFill="1"/>
    <xf numFmtId="0" fontId="10" fillId="0" borderId="0" xfId="0" applyFont="1" applyFill="1"/>
    <xf numFmtId="0" fontId="3" fillId="0" borderId="9" xfId="4" applyFont="1" applyBorder="1" applyAlignment="1"/>
    <xf numFmtId="0" fontId="17" fillId="0" borderId="0" xfId="0" applyFont="1"/>
    <xf numFmtId="10" fontId="10" fillId="0" borderId="0" xfId="0" applyNumberFormat="1" applyFont="1"/>
    <xf numFmtId="0" fontId="4" fillId="0" borderId="0" xfId="4" applyFont="1" applyFill="1" applyAlignment="1"/>
    <xf numFmtId="9" fontId="10" fillId="0" borderId="0" xfId="0" applyNumberFormat="1" applyFont="1"/>
    <xf numFmtId="0" fontId="3" fillId="0" borderId="0" xfId="4" applyFont="1" applyAlignment="1">
      <alignment horizontal="right"/>
    </xf>
    <xf numFmtId="0" fontId="18" fillId="0" borderId="0" xfId="4" applyFont="1" applyFill="1"/>
    <xf numFmtId="0" fontId="19" fillId="0" borderId="0" xfId="1" applyFont="1" applyFill="1" applyAlignment="1"/>
    <xf numFmtId="0" fontId="4" fillId="0" borderId="0" xfId="11" applyFont="1" applyAlignment="1"/>
    <xf numFmtId="0" fontId="9" fillId="0" borderId="0" xfId="0" applyFont="1" applyFill="1"/>
    <xf numFmtId="0" fontId="9" fillId="0" borderId="0" xfId="0" applyFont="1" applyFill="1" applyBorder="1"/>
    <xf numFmtId="0" fontId="4" fillId="0" borderId="0" xfId="1" applyFont="1" applyFill="1" applyBorder="1" applyAlignment="1"/>
    <xf numFmtId="0" fontId="3" fillId="0" borderId="0" xfId="1" applyFont="1" applyFill="1" applyBorder="1" applyAlignment="1"/>
    <xf numFmtId="0" fontId="6" fillId="0" borderId="0" xfId="1" applyFont="1" applyFill="1" applyBorder="1" applyAlignment="1"/>
    <xf numFmtId="0" fontId="3" fillId="0" borderId="0" xfId="4" applyFont="1" applyFill="1" applyBorder="1" applyAlignment="1"/>
    <xf numFmtId="0" fontId="3" fillId="0" borderId="0" xfId="1" applyFont="1" applyFill="1" applyBorder="1" applyAlignment="1">
      <alignment wrapText="1"/>
    </xf>
    <xf numFmtId="0" fontId="0" fillId="0" borderId="0" xfId="0" applyAlignment="1">
      <alignment wrapText="1"/>
    </xf>
    <xf numFmtId="0" fontId="20" fillId="0" borderId="0" xfId="48"/>
    <xf numFmtId="0" fontId="3" fillId="3" borderId="0" xfId="4" applyFont="1" applyFill="1" applyAlignment="1">
      <alignment horizontal="center"/>
    </xf>
    <xf numFmtId="0" fontId="3" fillId="0" borderId="0" xfId="4" applyFont="1" applyAlignment="1"/>
    <xf numFmtId="0" fontId="3" fillId="5" borderId="0" xfId="4" applyFont="1" applyFill="1" applyAlignment="1">
      <alignment horizontal="center"/>
    </xf>
    <xf numFmtId="0" fontId="3" fillId="4" borderId="0" xfId="4" applyFont="1" applyFill="1" applyAlignment="1">
      <alignment horizontal="center"/>
    </xf>
  </cellXfs>
  <cellStyles count="49">
    <cellStyle name="Hyperlink" xfId="48" builtinId="8"/>
    <cellStyle name="Normal" xfId="0" builtinId="0"/>
    <cellStyle name="Normal 10" xfId="30"/>
    <cellStyle name="Normal 2" xfId="2"/>
    <cellStyle name="Normal 2 2" xfId="5"/>
    <cellStyle name="Normal 2 2 2" xfId="10"/>
    <cellStyle name="Normal 2 2 2 2" xfId="21"/>
    <cellStyle name="Normal 2 2 2 2 2" xfId="46"/>
    <cellStyle name="Normal 2 2 2 3" xfId="29"/>
    <cellStyle name="Normal 2 2 2 4" xfId="38"/>
    <cellStyle name="Normal 2 2 3" xfId="16"/>
    <cellStyle name="Normal 2 2 3 2" xfId="42"/>
    <cellStyle name="Normal 2 2 4" xfId="25"/>
    <cellStyle name="Normal 2 2 5" xfId="34"/>
    <cellStyle name="Normal 2 3" xfId="8"/>
    <cellStyle name="Normal 2 3 2" xfId="19"/>
    <cellStyle name="Normal 2 3 2 2" xfId="44"/>
    <cellStyle name="Normal 2 3 3" xfId="27"/>
    <cellStyle name="Normal 2 3 4" xfId="36"/>
    <cellStyle name="Normal 2 4" xfId="14"/>
    <cellStyle name="Normal 2 4 2" xfId="40"/>
    <cellStyle name="Normal 2 5" xfId="23"/>
    <cellStyle name="Normal 2 6" xfId="32"/>
    <cellStyle name="Normal 3" xfId="4"/>
    <cellStyle name="Normal 3 2" xfId="11"/>
    <cellStyle name="Normal 4" xfId="3"/>
    <cellStyle name="Normal 4 2" xfId="9"/>
    <cellStyle name="Normal 4 2 2" xfId="20"/>
    <cellStyle name="Normal 4 2 2 2" xfId="45"/>
    <cellStyle name="Normal 4 2 3" xfId="28"/>
    <cellStyle name="Normal 4 2 4" xfId="37"/>
    <cellStyle name="Normal 4 3" xfId="15"/>
    <cellStyle name="Normal 4 3 2" xfId="41"/>
    <cellStyle name="Normal 4 4" xfId="24"/>
    <cellStyle name="Normal 4 5" xfId="33"/>
    <cellStyle name="Normal 5" xfId="1"/>
    <cellStyle name="Normal 5 2" xfId="7"/>
    <cellStyle name="Normal 5 2 2" xfId="18"/>
    <cellStyle name="Normal 5 3" xfId="31"/>
    <cellStyle name="Normal 6" xfId="6"/>
    <cellStyle name="Normal 6 2" xfId="17"/>
    <cellStyle name="Normal 6 2 2" xfId="43"/>
    <cellStyle name="Normal 6 3" xfId="26"/>
    <cellStyle name="Normal 6 4" xfId="35"/>
    <cellStyle name="Normal 7" xfId="13"/>
    <cellStyle name="Normal 8" xfId="12"/>
    <cellStyle name="Normal 8 2" xfId="39"/>
    <cellStyle name="Normal 9" xfId="22"/>
    <cellStyle name="Percent" xfId="47" builtinId="5"/>
  </cellStyles>
  <dxfs count="0"/>
  <tableStyles count="0" defaultTableStyle="TableStyleMedium2" defaultPivotStyle="PivotStyleLight16"/>
  <colors>
    <mruColors>
      <color rgb="FFA6A2DE"/>
      <color rgb="FFC40D42"/>
      <color rgb="FF000000"/>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Key challenges</a:t>
            </a:r>
          </a:p>
        </c:rich>
      </c:tx>
      <c:layout>
        <c:manualLayout>
          <c:xMode val="edge"/>
          <c:yMode val="edge"/>
          <c:x val="0.41792780122835621"/>
          <c:y val="1.86219739292365E-2"/>
        </c:manualLayout>
      </c:layout>
      <c:overlay val="0"/>
    </c:title>
    <c:autoTitleDeleted val="0"/>
    <c:plotArea>
      <c:layout>
        <c:manualLayout>
          <c:layoutTarget val="inner"/>
          <c:xMode val="edge"/>
          <c:yMode val="edge"/>
          <c:x val="0.3214792291250661"/>
          <c:y val="0.15524378122303645"/>
          <c:w val="0.44045090048045371"/>
          <c:h val="0.71608293376735732"/>
        </c:manualLayout>
      </c:layout>
      <c:barChart>
        <c:barDir val="bar"/>
        <c:grouping val="stacked"/>
        <c:varyColors val="0"/>
        <c:ser>
          <c:idx val="0"/>
          <c:order val="0"/>
          <c:tx>
            <c:strRef>
              <c:f>'10 key challenges'!$B$7</c:f>
              <c:strCache>
                <c:ptCount val="1"/>
                <c:pt idx="0">
                  <c:v>Biggest challenge</c:v>
                </c:pt>
              </c:strCache>
            </c:strRef>
          </c:tx>
          <c:invertIfNegative val="0"/>
          <c:cat>
            <c:strRef>
              <c:f>'10 key challenges'!$A$8:$A$17</c:f>
              <c:strCache>
                <c:ptCount val="10"/>
                <c:pt idx="0">
                  <c:v>Energy policy</c:v>
                </c:pt>
                <c:pt idx="1">
                  <c:v>Investment and cost</c:v>
                </c:pt>
                <c:pt idx="2">
                  <c:v>Supply security</c:v>
                </c:pt>
                <c:pt idx="3">
                  <c:v>Low carbon energy</c:v>
                </c:pt>
                <c:pt idx="4">
                  <c:v>Public engagement</c:v>
                </c:pt>
                <c:pt idx="5">
                  <c:v>Oil and gas production</c:v>
                </c:pt>
                <c:pt idx="6">
                  <c:v>Sustainability and climate change</c:v>
                </c:pt>
                <c:pt idx="7">
                  <c:v>People and skills</c:v>
                </c:pt>
                <c:pt idx="8">
                  <c:v>Energy demand and efficiency</c:v>
                </c:pt>
                <c:pt idx="9">
                  <c:v>Low oil prices</c:v>
                </c:pt>
              </c:strCache>
            </c:strRef>
          </c:cat>
          <c:val>
            <c:numRef>
              <c:f>'10 key challenges'!$B$8:$B$17</c:f>
              <c:numCache>
                <c:formatCode>General</c:formatCode>
                <c:ptCount val="10"/>
                <c:pt idx="0">
                  <c:v>78</c:v>
                </c:pt>
                <c:pt idx="1">
                  <c:v>75</c:v>
                </c:pt>
                <c:pt idx="2">
                  <c:v>82</c:v>
                </c:pt>
                <c:pt idx="3">
                  <c:v>56</c:v>
                </c:pt>
                <c:pt idx="4">
                  <c:v>40</c:v>
                </c:pt>
                <c:pt idx="5">
                  <c:v>32</c:v>
                </c:pt>
                <c:pt idx="6">
                  <c:v>42</c:v>
                </c:pt>
                <c:pt idx="7">
                  <c:v>34</c:v>
                </c:pt>
                <c:pt idx="8">
                  <c:v>27</c:v>
                </c:pt>
                <c:pt idx="9">
                  <c:v>36</c:v>
                </c:pt>
              </c:numCache>
            </c:numRef>
          </c:val>
        </c:ser>
        <c:ser>
          <c:idx val="1"/>
          <c:order val="1"/>
          <c:tx>
            <c:strRef>
              <c:f>'10 key challenges'!$C$7</c:f>
              <c:strCache>
                <c:ptCount val="1"/>
                <c:pt idx="0">
                  <c:v>Other challenges</c:v>
                </c:pt>
              </c:strCache>
            </c:strRef>
          </c:tx>
          <c:invertIfNegative val="0"/>
          <c:cat>
            <c:strRef>
              <c:f>'10 key challenges'!$A$8:$A$17</c:f>
              <c:strCache>
                <c:ptCount val="10"/>
                <c:pt idx="0">
                  <c:v>Energy policy</c:v>
                </c:pt>
                <c:pt idx="1">
                  <c:v>Investment and cost</c:v>
                </c:pt>
                <c:pt idx="2">
                  <c:v>Supply security</c:v>
                </c:pt>
                <c:pt idx="3">
                  <c:v>Low carbon energy</c:v>
                </c:pt>
                <c:pt idx="4">
                  <c:v>Public engagement</c:v>
                </c:pt>
                <c:pt idx="5">
                  <c:v>Oil and gas production</c:v>
                </c:pt>
                <c:pt idx="6">
                  <c:v>Sustainability and climate change</c:v>
                </c:pt>
                <c:pt idx="7">
                  <c:v>People and skills</c:v>
                </c:pt>
                <c:pt idx="8">
                  <c:v>Energy demand and efficiency</c:v>
                </c:pt>
                <c:pt idx="9">
                  <c:v>Low oil prices</c:v>
                </c:pt>
              </c:strCache>
            </c:strRef>
          </c:cat>
          <c:val>
            <c:numRef>
              <c:f>'10 key challenges'!$C$8:$C$17</c:f>
              <c:numCache>
                <c:formatCode>General</c:formatCode>
                <c:ptCount val="10"/>
                <c:pt idx="0">
                  <c:v>88</c:v>
                </c:pt>
                <c:pt idx="1">
                  <c:v>60</c:v>
                </c:pt>
                <c:pt idx="2">
                  <c:v>43</c:v>
                </c:pt>
                <c:pt idx="3">
                  <c:v>46</c:v>
                </c:pt>
                <c:pt idx="4">
                  <c:v>53</c:v>
                </c:pt>
                <c:pt idx="5">
                  <c:v>49</c:v>
                </c:pt>
                <c:pt idx="6">
                  <c:v>36</c:v>
                </c:pt>
                <c:pt idx="7">
                  <c:v>43</c:v>
                </c:pt>
                <c:pt idx="8">
                  <c:v>25</c:v>
                </c:pt>
                <c:pt idx="9">
                  <c:v>12</c:v>
                </c:pt>
              </c:numCache>
            </c:numRef>
          </c:val>
        </c:ser>
        <c:dLbls>
          <c:showLegendKey val="0"/>
          <c:showVal val="0"/>
          <c:showCatName val="0"/>
          <c:showSerName val="0"/>
          <c:showPercent val="0"/>
          <c:showBubbleSize val="0"/>
        </c:dLbls>
        <c:gapWidth val="150"/>
        <c:overlap val="100"/>
        <c:axId val="101254272"/>
        <c:axId val="101256192"/>
      </c:barChart>
      <c:catAx>
        <c:axId val="101254272"/>
        <c:scaling>
          <c:orientation val="maxMin"/>
        </c:scaling>
        <c:delete val="0"/>
        <c:axPos val="l"/>
        <c:majorTickMark val="out"/>
        <c:minorTickMark val="none"/>
        <c:tickLblPos val="nextTo"/>
        <c:crossAx val="101256192"/>
        <c:crosses val="autoZero"/>
        <c:auto val="1"/>
        <c:lblAlgn val="ctr"/>
        <c:lblOffset val="100"/>
        <c:noMultiLvlLbl val="0"/>
      </c:catAx>
      <c:valAx>
        <c:axId val="101256192"/>
        <c:scaling>
          <c:orientation val="minMax"/>
        </c:scaling>
        <c:delete val="0"/>
        <c:axPos val="t"/>
        <c:majorGridlines/>
        <c:title>
          <c:tx>
            <c:rich>
              <a:bodyPr/>
              <a:lstStyle/>
              <a:p>
                <a:pPr>
                  <a:defRPr/>
                </a:pPr>
                <a:r>
                  <a:rPr lang="en-GB"/>
                  <a:t>Number of responses</a:t>
                </a:r>
              </a:p>
            </c:rich>
          </c:tx>
          <c:layout>
            <c:manualLayout>
              <c:xMode val="edge"/>
              <c:yMode val="edge"/>
              <c:x val="0.43670343835633174"/>
              <c:y val="0.9494758677626014"/>
            </c:manualLayout>
          </c:layout>
          <c:overlay val="0"/>
        </c:title>
        <c:numFmt formatCode="General" sourceLinked="1"/>
        <c:majorTickMark val="out"/>
        <c:minorTickMark val="none"/>
        <c:tickLblPos val="high"/>
        <c:crossAx val="1012542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effectiveness of each policy (segmented by priority of repsondents)</a:t>
            </a:r>
          </a:p>
        </c:rich>
      </c:tx>
      <c:layout>
        <c:manualLayout>
          <c:xMode val="edge"/>
          <c:yMode val="edge"/>
          <c:x val="0.15671304888182963"/>
          <c:y val="4.6701695798636998E-2"/>
        </c:manualLayout>
      </c:layout>
      <c:overlay val="1"/>
    </c:title>
    <c:autoTitleDeleted val="0"/>
    <c:plotArea>
      <c:layout>
        <c:manualLayout>
          <c:layoutTarget val="inner"/>
          <c:xMode val="edge"/>
          <c:yMode val="edge"/>
          <c:x val="0.42422616493492338"/>
          <c:y val="0.25921524970943211"/>
          <c:w val="0.42115429904982132"/>
          <c:h val="0.70653684003823403"/>
        </c:manualLayout>
      </c:layout>
      <c:barChart>
        <c:barDir val="bar"/>
        <c:grouping val="clustered"/>
        <c:varyColors val="0"/>
        <c:ser>
          <c:idx val="0"/>
          <c:order val="0"/>
          <c:tx>
            <c:strRef>
              <c:f>'Policy continuity'!$B$162</c:f>
              <c:strCache>
                <c:ptCount val="1"/>
                <c:pt idx="0">
                  <c:v>Affordability</c:v>
                </c:pt>
              </c:strCache>
            </c:strRef>
          </c:tx>
          <c:invertIfNegative val="0"/>
          <c:cat>
            <c:strRef>
              <c:f>'Policy continuity'!$A$164:$A$175</c:f>
              <c:strCache>
                <c:ptCount val="12"/>
                <c:pt idx="0">
                  <c:v>Building Regulations (Part L: Conservation of fuel and power)</c:v>
                </c:pt>
                <c:pt idx="1">
                  <c:v>Code for Sustainable Homes</c:v>
                </c:pt>
                <c:pt idx="2">
                  <c:v>Green Deal</c:v>
                </c:pt>
                <c:pt idx="3">
                  <c:v>Feed-in Tariffs (small-scale)</c:v>
                </c:pt>
                <c:pt idx="4">
                  <c:v>Renewable Transport Fuels Obligation</c:v>
                </c:pt>
                <c:pt idx="5">
                  <c:v>Renewable Heat Incentive</c:v>
                </c:pt>
                <c:pt idx="6">
                  <c:v>Combined Heat and Power Quality Assurance scheme</c:v>
                </c:pt>
                <c:pt idx="7">
                  <c:v>Energy Savings Opportunity Scheme (ESOS)</c:v>
                </c:pt>
                <c:pt idx="8">
                  <c:v>Carbon Reduction Commitment Energy Efficiency Scheme</c:v>
                </c:pt>
                <c:pt idx="9">
                  <c:v>Climate Change Agreements</c:v>
                </c:pt>
                <c:pt idx="10">
                  <c:v>Climate Change Levy</c:v>
                </c:pt>
                <c:pt idx="11">
                  <c:v>Electricity Market Reform</c:v>
                </c:pt>
              </c:strCache>
            </c:strRef>
          </c:cat>
          <c:val>
            <c:numRef>
              <c:f>'Policy continuity'!$B$164:$B$175</c:f>
              <c:numCache>
                <c:formatCode>General</c:formatCode>
                <c:ptCount val="12"/>
                <c:pt idx="0">
                  <c:v>27</c:v>
                </c:pt>
                <c:pt idx="1">
                  <c:v>11</c:v>
                </c:pt>
                <c:pt idx="2">
                  <c:v>-43</c:v>
                </c:pt>
                <c:pt idx="3">
                  <c:v>-8</c:v>
                </c:pt>
                <c:pt idx="4">
                  <c:v>-23</c:v>
                </c:pt>
                <c:pt idx="5">
                  <c:v>-25</c:v>
                </c:pt>
                <c:pt idx="6">
                  <c:v>-10</c:v>
                </c:pt>
                <c:pt idx="7">
                  <c:v>-5</c:v>
                </c:pt>
                <c:pt idx="8">
                  <c:v>-34</c:v>
                </c:pt>
                <c:pt idx="9">
                  <c:v>-34</c:v>
                </c:pt>
                <c:pt idx="10">
                  <c:v>-51</c:v>
                </c:pt>
                <c:pt idx="11">
                  <c:v>-11</c:v>
                </c:pt>
              </c:numCache>
            </c:numRef>
          </c:val>
        </c:ser>
        <c:ser>
          <c:idx val="1"/>
          <c:order val="1"/>
          <c:tx>
            <c:strRef>
              <c:f>'Policy continuity'!$C$162</c:f>
              <c:strCache>
                <c:ptCount val="1"/>
                <c:pt idx="0">
                  <c:v>Security</c:v>
                </c:pt>
              </c:strCache>
            </c:strRef>
          </c:tx>
          <c:invertIfNegative val="0"/>
          <c:cat>
            <c:strRef>
              <c:f>'Policy continuity'!$A$164:$A$175</c:f>
              <c:strCache>
                <c:ptCount val="12"/>
                <c:pt idx="0">
                  <c:v>Building Regulations (Part L: Conservation of fuel and power)</c:v>
                </c:pt>
                <c:pt idx="1">
                  <c:v>Code for Sustainable Homes</c:v>
                </c:pt>
                <c:pt idx="2">
                  <c:v>Green Deal</c:v>
                </c:pt>
                <c:pt idx="3">
                  <c:v>Feed-in Tariffs (small-scale)</c:v>
                </c:pt>
                <c:pt idx="4">
                  <c:v>Renewable Transport Fuels Obligation</c:v>
                </c:pt>
                <c:pt idx="5">
                  <c:v>Renewable Heat Incentive</c:v>
                </c:pt>
                <c:pt idx="6">
                  <c:v>Combined Heat and Power Quality Assurance scheme</c:v>
                </c:pt>
                <c:pt idx="7">
                  <c:v>Energy Savings Opportunity Scheme (ESOS)</c:v>
                </c:pt>
                <c:pt idx="8">
                  <c:v>Carbon Reduction Commitment Energy Efficiency Scheme</c:v>
                </c:pt>
                <c:pt idx="9">
                  <c:v>Climate Change Agreements</c:v>
                </c:pt>
                <c:pt idx="10">
                  <c:v>Climate Change Levy</c:v>
                </c:pt>
                <c:pt idx="11">
                  <c:v>Electricity Market Reform</c:v>
                </c:pt>
              </c:strCache>
            </c:strRef>
          </c:cat>
          <c:val>
            <c:numRef>
              <c:f>'Policy continuity'!$C$164:$C$175</c:f>
              <c:numCache>
                <c:formatCode>General</c:formatCode>
                <c:ptCount val="12"/>
                <c:pt idx="0">
                  <c:v>52</c:v>
                </c:pt>
                <c:pt idx="1">
                  <c:v>1</c:v>
                </c:pt>
                <c:pt idx="2">
                  <c:v>-123</c:v>
                </c:pt>
                <c:pt idx="3">
                  <c:v>24</c:v>
                </c:pt>
                <c:pt idx="4">
                  <c:v>-53</c:v>
                </c:pt>
                <c:pt idx="5">
                  <c:v>24</c:v>
                </c:pt>
                <c:pt idx="6">
                  <c:v>22</c:v>
                </c:pt>
                <c:pt idx="7">
                  <c:v>-4</c:v>
                </c:pt>
                <c:pt idx="8">
                  <c:v>-71</c:v>
                </c:pt>
                <c:pt idx="9">
                  <c:v>-80</c:v>
                </c:pt>
                <c:pt idx="10">
                  <c:v>-100</c:v>
                </c:pt>
                <c:pt idx="11">
                  <c:v>-32</c:v>
                </c:pt>
              </c:numCache>
            </c:numRef>
          </c:val>
        </c:ser>
        <c:ser>
          <c:idx val="2"/>
          <c:order val="2"/>
          <c:tx>
            <c:strRef>
              <c:f>'Policy continuity'!$D$162</c:f>
              <c:strCache>
                <c:ptCount val="1"/>
                <c:pt idx="0">
                  <c:v>Sustainability</c:v>
                </c:pt>
              </c:strCache>
            </c:strRef>
          </c:tx>
          <c:invertIfNegative val="0"/>
          <c:cat>
            <c:strRef>
              <c:f>'Policy continuity'!$A$164:$A$175</c:f>
              <c:strCache>
                <c:ptCount val="12"/>
                <c:pt idx="0">
                  <c:v>Building Regulations (Part L: Conservation of fuel and power)</c:v>
                </c:pt>
                <c:pt idx="1">
                  <c:v>Code for Sustainable Homes</c:v>
                </c:pt>
                <c:pt idx="2">
                  <c:v>Green Deal</c:v>
                </c:pt>
                <c:pt idx="3">
                  <c:v>Feed-in Tariffs (small-scale)</c:v>
                </c:pt>
                <c:pt idx="4">
                  <c:v>Renewable Transport Fuels Obligation</c:v>
                </c:pt>
                <c:pt idx="5">
                  <c:v>Renewable Heat Incentive</c:v>
                </c:pt>
                <c:pt idx="6">
                  <c:v>Combined Heat and Power Quality Assurance scheme</c:v>
                </c:pt>
                <c:pt idx="7">
                  <c:v>Energy Savings Opportunity Scheme (ESOS)</c:v>
                </c:pt>
                <c:pt idx="8">
                  <c:v>Carbon Reduction Commitment Energy Efficiency Scheme</c:v>
                </c:pt>
                <c:pt idx="9">
                  <c:v>Climate Change Agreements</c:v>
                </c:pt>
                <c:pt idx="10">
                  <c:v>Climate Change Levy</c:v>
                </c:pt>
                <c:pt idx="11">
                  <c:v>Electricity Market Reform</c:v>
                </c:pt>
              </c:strCache>
            </c:strRef>
          </c:cat>
          <c:val>
            <c:numRef>
              <c:f>'Policy continuity'!$D$164:$D$175</c:f>
              <c:numCache>
                <c:formatCode>General</c:formatCode>
                <c:ptCount val="12"/>
                <c:pt idx="0">
                  <c:v>66</c:v>
                </c:pt>
                <c:pt idx="1">
                  <c:v>52</c:v>
                </c:pt>
                <c:pt idx="2">
                  <c:v>-90</c:v>
                </c:pt>
                <c:pt idx="3">
                  <c:v>72</c:v>
                </c:pt>
                <c:pt idx="4">
                  <c:v>12</c:v>
                </c:pt>
                <c:pt idx="5">
                  <c:v>54</c:v>
                </c:pt>
                <c:pt idx="6">
                  <c:v>21</c:v>
                </c:pt>
                <c:pt idx="7">
                  <c:v>24</c:v>
                </c:pt>
                <c:pt idx="8">
                  <c:v>2</c:v>
                </c:pt>
                <c:pt idx="9">
                  <c:v>10</c:v>
                </c:pt>
                <c:pt idx="10">
                  <c:v>-29</c:v>
                </c:pt>
                <c:pt idx="11">
                  <c:v>-45</c:v>
                </c:pt>
              </c:numCache>
            </c:numRef>
          </c:val>
        </c:ser>
        <c:dLbls>
          <c:showLegendKey val="0"/>
          <c:showVal val="0"/>
          <c:showCatName val="0"/>
          <c:showSerName val="0"/>
          <c:showPercent val="0"/>
          <c:showBubbleSize val="0"/>
        </c:dLbls>
        <c:gapWidth val="150"/>
        <c:axId val="34213248"/>
        <c:axId val="34247808"/>
      </c:barChart>
      <c:catAx>
        <c:axId val="34213248"/>
        <c:scaling>
          <c:orientation val="maxMin"/>
        </c:scaling>
        <c:delete val="0"/>
        <c:axPos val="l"/>
        <c:majorTickMark val="out"/>
        <c:minorTickMark val="none"/>
        <c:tickLblPos val="low"/>
        <c:crossAx val="34247808"/>
        <c:crosses val="autoZero"/>
        <c:auto val="1"/>
        <c:lblAlgn val="ctr"/>
        <c:lblOffset val="100"/>
        <c:noMultiLvlLbl val="0"/>
      </c:catAx>
      <c:valAx>
        <c:axId val="34247808"/>
        <c:scaling>
          <c:orientation val="minMax"/>
        </c:scaling>
        <c:delete val="0"/>
        <c:axPos val="t"/>
        <c:majorGridlines/>
        <c:title>
          <c:tx>
            <c:rich>
              <a:bodyPr/>
              <a:lstStyle/>
              <a:p>
                <a:pPr>
                  <a:defRPr/>
                </a:pPr>
                <a:r>
                  <a:rPr lang="en-US"/>
                  <a:t>Net effectiveness score</a:t>
                </a:r>
              </a:p>
            </c:rich>
          </c:tx>
          <c:layout>
            <c:manualLayout>
              <c:xMode val="edge"/>
              <c:yMode val="edge"/>
              <c:x val="0.22472471595116825"/>
              <c:y val="0.18369333680797217"/>
            </c:manualLayout>
          </c:layout>
          <c:overlay val="0"/>
        </c:title>
        <c:numFmt formatCode="General" sourceLinked="1"/>
        <c:majorTickMark val="out"/>
        <c:minorTickMark val="none"/>
        <c:tickLblPos val="nextTo"/>
        <c:crossAx val="34213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Effectiveness of EMR mechanism - all respondents</a:t>
            </a:r>
          </a:p>
        </c:rich>
      </c:tx>
      <c:layout>
        <c:manualLayout>
          <c:xMode val="edge"/>
          <c:yMode val="edge"/>
          <c:x val="0.13482430394840569"/>
          <c:y val="0"/>
        </c:manualLayout>
      </c:layout>
      <c:overlay val="1"/>
    </c:title>
    <c:autoTitleDeleted val="0"/>
    <c:plotArea>
      <c:layout>
        <c:manualLayout>
          <c:layoutTarget val="inner"/>
          <c:xMode val="edge"/>
          <c:yMode val="edge"/>
          <c:x val="0.45391638166441317"/>
          <c:y val="0.28801445273886217"/>
          <c:w val="0.49327564357485615"/>
          <c:h val="0.54243128699821619"/>
        </c:manualLayout>
      </c:layout>
      <c:barChart>
        <c:barDir val="bar"/>
        <c:grouping val="clustered"/>
        <c:varyColors val="0"/>
        <c:ser>
          <c:idx val="0"/>
          <c:order val="0"/>
          <c:invertIfNegative val="0"/>
          <c:cat>
            <c:strRef>
              <c:f>'Policy continuity'!$G$192:$G$195</c:f>
              <c:strCache>
                <c:ptCount val="4"/>
                <c:pt idx="0">
                  <c:v>Capacity Mechanism</c:v>
                </c:pt>
                <c:pt idx="1">
                  <c:v>Feed-in Tariffs with Contracts for Difference</c:v>
                </c:pt>
                <c:pt idx="2">
                  <c:v>Emissions Performance Standard</c:v>
                </c:pt>
                <c:pt idx="3">
                  <c:v>Carbon Price Floor</c:v>
                </c:pt>
              </c:strCache>
            </c:strRef>
          </c:cat>
          <c:val>
            <c:numRef>
              <c:f>'Policy continuity'!$H$192:$H$195</c:f>
              <c:numCache>
                <c:formatCode>General</c:formatCode>
                <c:ptCount val="4"/>
                <c:pt idx="0">
                  <c:v>-16</c:v>
                </c:pt>
                <c:pt idx="1">
                  <c:v>161</c:v>
                </c:pt>
                <c:pt idx="2">
                  <c:v>55</c:v>
                </c:pt>
                <c:pt idx="3">
                  <c:v>-10</c:v>
                </c:pt>
              </c:numCache>
            </c:numRef>
          </c:val>
        </c:ser>
        <c:dLbls>
          <c:showLegendKey val="0"/>
          <c:showVal val="0"/>
          <c:showCatName val="0"/>
          <c:showSerName val="0"/>
          <c:showPercent val="0"/>
          <c:showBubbleSize val="0"/>
        </c:dLbls>
        <c:gapWidth val="150"/>
        <c:axId val="34272768"/>
        <c:axId val="34274304"/>
      </c:barChart>
      <c:catAx>
        <c:axId val="34272768"/>
        <c:scaling>
          <c:orientation val="maxMin"/>
        </c:scaling>
        <c:delete val="0"/>
        <c:axPos val="l"/>
        <c:majorTickMark val="out"/>
        <c:minorTickMark val="none"/>
        <c:tickLblPos val="low"/>
        <c:crossAx val="34274304"/>
        <c:crosses val="autoZero"/>
        <c:auto val="1"/>
        <c:lblAlgn val="ctr"/>
        <c:lblOffset val="100"/>
        <c:noMultiLvlLbl val="0"/>
      </c:catAx>
      <c:valAx>
        <c:axId val="34274304"/>
        <c:scaling>
          <c:orientation val="minMax"/>
        </c:scaling>
        <c:delete val="0"/>
        <c:axPos val="t"/>
        <c:majorGridlines/>
        <c:title>
          <c:tx>
            <c:rich>
              <a:bodyPr/>
              <a:lstStyle/>
              <a:p>
                <a:pPr>
                  <a:defRPr/>
                </a:pPr>
                <a:r>
                  <a:rPr lang="en-US"/>
                  <a:t>Net effectiveness score</a:t>
                </a:r>
              </a:p>
            </c:rich>
          </c:tx>
          <c:layout>
            <c:manualLayout>
              <c:xMode val="edge"/>
              <c:yMode val="edge"/>
              <c:x val="0.55163569327325712"/>
              <c:y val="0.90828964436705706"/>
            </c:manualLayout>
          </c:layout>
          <c:overlay val="0"/>
        </c:title>
        <c:numFmt formatCode="General" sourceLinked="1"/>
        <c:majorTickMark val="out"/>
        <c:minorTickMark val="none"/>
        <c:tickLblPos val="high"/>
        <c:crossAx val="34272768"/>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Effectiveness of EMR mechanism - respondents from Electricity and energy transformation sectors</a:t>
            </a:r>
          </a:p>
        </c:rich>
      </c:tx>
      <c:layout>
        <c:manualLayout>
          <c:xMode val="edge"/>
          <c:yMode val="edge"/>
          <c:x val="0.15599920281144083"/>
          <c:y val="0"/>
        </c:manualLayout>
      </c:layout>
      <c:overlay val="1"/>
    </c:title>
    <c:autoTitleDeleted val="0"/>
    <c:plotArea>
      <c:layout>
        <c:manualLayout>
          <c:layoutTarget val="inner"/>
          <c:xMode val="edge"/>
          <c:yMode val="edge"/>
          <c:x val="0.38748071947956425"/>
          <c:y val="0.35604623890098847"/>
          <c:w val="0.54531056843046743"/>
          <c:h val="0.48410342324230748"/>
        </c:manualLayout>
      </c:layout>
      <c:barChart>
        <c:barDir val="bar"/>
        <c:grouping val="clustered"/>
        <c:varyColors val="0"/>
        <c:ser>
          <c:idx val="0"/>
          <c:order val="0"/>
          <c:invertIfNegative val="0"/>
          <c:cat>
            <c:strRef>
              <c:f>'Policy continuity'!$G$200:$G$203</c:f>
              <c:strCache>
                <c:ptCount val="4"/>
                <c:pt idx="0">
                  <c:v>Capacity Mechanism</c:v>
                </c:pt>
                <c:pt idx="1">
                  <c:v>Feed-in Tariffs with Contracts for Difference</c:v>
                </c:pt>
                <c:pt idx="2">
                  <c:v>Emissions Performance Standard</c:v>
                </c:pt>
                <c:pt idx="3">
                  <c:v>Carbon Price Floor</c:v>
                </c:pt>
              </c:strCache>
            </c:strRef>
          </c:cat>
          <c:val>
            <c:numRef>
              <c:f>'Policy continuity'!$H$200:$H$203</c:f>
              <c:numCache>
                <c:formatCode>General</c:formatCode>
                <c:ptCount val="4"/>
                <c:pt idx="0">
                  <c:v>-32</c:v>
                </c:pt>
                <c:pt idx="1">
                  <c:v>77</c:v>
                </c:pt>
                <c:pt idx="2">
                  <c:v>19</c:v>
                </c:pt>
                <c:pt idx="3">
                  <c:v>-6</c:v>
                </c:pt>
              </c:numCache>
            </c:numRef>
          </c:val>
        </c:ser>
        <c:dLbls>
          <c:showLegendKey val="0"/>
          <c:showVal val="0"/>
          <c:showCatName val="0"/>
          <c:showSerName val="0"/>
          <c:showPercent val="0"/>
          <c:showBubbleSize val="0"/>
        </c:dLbls>
        <c:gapWidth val="150"/>
        <c:axId val="36314112"/>
        <c:axId val="36315904"/>
      </c:barChart>
      <c:catAx>
        <c:axId val="36314112"/>
        <c:scaling>
          <c:orientation val="maxMin"/>
        </c:scaling>
        <c:delete val="0"/>
        <c:axPos val="l"/>
        <c:majorTickMark val="out"/>
        <c:minorTickMark val="none"/>
        <c:tickLblPos val="low"/>
        <c:crossAx val="36315904"/>
        <c:crosses val="autoZero"/>
        <c:auto val="1"/>
        <c:lblAlgn val="ctr"/>
        <c:lblOffset val="100"/>
        <c:noMultiLvlLbl val="0"/>
      </c:catAx>
      <c:valAx>
        <c:axId val="36315904"/>
        <c:scaling>
          <c:orientation val="minMax"/>
        </c:scaling>
        <c:delete val="0"/>
        <c:axPos val="t"/>
        <c:majorGridlines/>
        <c:title>
          <c:tx>
            <c:rich>
              <a:bodyPr/>
              <a:lstStyle/>
              <a:p>
                <a:pPr>
                  <a:defRPr/>
                </a:pPr>
                <a:r>
                  <a:rPr lang="en-US"/>
                  <a:t>Net effectiveness score</a:t>
                </a:r>
              </a:p>
            </c:rich>
          </c:tx>
          <c:layout>
            <c:manualLayout>
              <c:xMode val="edge"/>
              <c:yMode val="edge"/>
              <c:x val="0.52750469424989754"/>
              <c:y val="0.92718080452709384"/>
            </c:manualLayout>
          </c:layout>
          <c:overlay val="0"/>
        </c:title>
        <c:numFmt formatCode="General" sourceLinked="1"/>
        <c:majorTickMark val="out"/>
        <c:minorTickMark val="none"/>
        <c:tickLblPos val="high"/>
        <c:crossAx val="36314112"/>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change to investment risk</a:t>
            </a:r>
          </a:p>
        </c:rich>
      </c:tx>
      <c:overlay val="1"/>
    </c:title>
    <c:autoTitleDeleted val="0"/>
    <c:plotArea>
      <c:layout>
        <c:manualLayout>
          <c:layoutTarget val="inner"/>
          <c:xMode val="edge"/>
          <c:yMode val="edge"/>
          <c:x val="0.43032539342624015"/>
          <c:y val="0.13534876662901077"/>
          <c:w val="0.51777792420298929"/>
          <c:h val="0.74779449359752281"/>
        </c:manualLayout>
      </c:layout>
      <c:barChart>
        <c:barDir val="bar"/>
        <c:grouping val="clustered"/>
        <c:varyColors val="0"/>
        <c:ser>
          <c:idx val="0"/>
          <c:order val="0"/>
          <c:invertIfNegative val="0"/>
          <c:cat>
            <c:strRef>
              <c:f>'Policy continuity'!$G$220:$G$232</c:f>
              <c:strCache>
                <c:ptCount val="13"/>
                <c:pt idx="0">
                  <c:v>Natural gas with CCS</c:v>
                </c:pt>
                <c:pt idx="1">
                  <c:v>Coal with CCS</c:v>
                </c:pt>
                <c:pt idx="2">
                  <c:v>Onshore wind</c:v>
                </c:pt>
                <c:pt idx="3">
                  <c:v>Offshore wind</c:v>
                </c:pt>
                <c:pt idx="4">
                  <c:v>Solar</c:v>
                </c:pt>
                <c:pt idx="5">
                  <c:v>Marine</c:v>
                </c:pt>
                <c:pt idx="6">
                  <c:v>Hydro-power</c:v>
                </c:pt>
                <c:pt idx="7">
                  <c:v>Small-scale renewables</c:v>
                </c:pt>
                <c:pt idx="8">
                  <c:v>Hydrogen</c:v>
                </c:pt>
                <c:pt idx="9">
                  <c:v>Nuclear</c:v>
                </c:pt>
                <c:pt idx="10">
                  <c:v>Transport efficiency (and enabling infrastructure)</c:v>
                </c:pt>
                <c:pt idx="11">
                  <c:v>Energy storage (electricity, heat)</c:v>
                </c:pt>
                <c:pt idx="12">
                  <c:v>Energy efficiency</c:v>
                </c:pt>
              </c:strCache>
            </c:strRef>
          </c:cat>
          <c:val>
            <c:numRef>
              <c:f>'Policy continuity'!$H$220:$H$232</c:f>
              <c:numCache>
                <c:formatCode>General</c:formatCode>
                <c:ptCount val="13"/>
                <c:pt idx="0">
                  <c:v>141</c:v>
                </c:pt>
                <c:pt idx="1">
                  <c:v>215</c:v>
                </c:pt>
                <c:pt idx="2">
                  <c:v>198</c:v>
                </c:pt>
                <c:pt idx="3">
                  <c:v>115</c:v>
                </c:pt>
                <c:pt idx="4">
                  <c:v>42</c:v>
                </c:pt>
                <c:pt idx="5">
                  <c:v>99</c:v>
                </c:pt>
                <c:pt idx="6">
                  <c:v>17</c:v>
                </c:pt>
                <c:pt idx="7">
                  <c:v>12</c:v>
                </c:pt>
                <c:pt idx="8">
                  <c:v>92</c:v>
                </c:pt>
                <c:pt idx="9">
                  <c:v>49</c:v>
                </c:pt>
                <c:pt idx="10">
                  <c:v>-6</c:v>
                </c:pt>
                <c:pt idx="11">
                  <c:v>13</c:v>
                </c:pt>
                <c:pt idx="12">
                  <c:v>-51</c:v>
                </c:pt>
              </c:numCache>
            </c:numRef>
          </c:val>
        </c:ser>
        <c:dLbls>
          <c:showLegendKey val="0"/>
          <c:showVal val="0"/>
          <c:showCatName val="0"/>
          <c:showSerName val="0"/>
          <c:showPercent val="0"/>
          <c:showBubbleSize val="0"/>
        </c:dLbls>
        <c:gapWidth val="150"/>
        <c:axId val="36332288"/>
        <c:axId val="36333824"/>
      </c:barChart>
      <c:catAx>
        <c:axId val="36332288"/>
        <c:scaling>
          <c:orientation val="maxMin"/>
        </c:scaling>
        <c:delete val="0"/>
        <c:axPos val="l"/>
        <c:majorTickMark val="out"/>
        <c:minorTickMark val="none"/>
        <c:tickLblPos val="low"/>
        <c:crossAx val="36333824"/>
        <c:crosses val="autoZero"/>
        <c:auto val="1"/>
        <c:lblAlgn val="ctr"/>
        <c:lblOffset val="100"/>
        <c:noMultiLvlLbl val="0"/>
      </c:catAx>
      <c:valAx>
        <c:axId val="36333824"/>
        <c:scaling>
          <c:orientation val="minMax"/>
        </c:scaling>
        <c:delete val="0"/>
        <c:axPos val="t"/>
        <c:majorGridlines/>
        <c:title>
          <c:tx>
            <c:rich>
              <a:bodyPr/>
              <a:lstStyle/>
              <a:p>
                <a:pPr>
                  <a:defRPr/>
                </a:pPr>
                <a:r>
                  <a:rPr lang="en-US"/>
                  <a:t>Net risk score = 'increased' responses - 'decreased'</a:t>
                </a:r>
                <a:r>
                  <a:rPr lang="en-US" baseline="0"/>
                  <a:t> responses</a:t>
                </a:r>
              </a:p>
            </c:rich>
          </c:tx>
          <c:layout>
            <c:manualLayout>
              <c:xMode val="edge"/>
              <c:yMode val="edge"/>
              <c:x val="0.43638272323118499"/>
              <c:y val="0.95417806178938558"/>
            </c:manualLayout>
          </c:layout>
          <c:overlay val="0"/>
        </c:title>
        <c:numFmt formatCode="General" sourceLinked="1"/>
        <c:majorTickMark val="out"/>
        <c:minorTickMark val="none"/>
        <c:tickLblPos val="high"/>
        <c:crossAx val="36332288"/>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effectiveness of each policy (segmented</a:t>
            </a:r>
            <a:r>
              <a:rPr lang="en-GB" baseline="0"/>
              <a:t> by priority of respondents</a:t>
            </a:r>
            <a:endParaRPr lang="en-GB"/>
          </a:p>
        </c:rich>
      </c:tx>
      <c:overlay val="1"/>
    </c:title>
    <c:autoTitleDeleted val="0"/>
    <c:plotArea>
      <c:layout>
        <c:manualLayout>
          <c:layoutTarget val="inner"/>
          <c:xMode val="edge"/>
          <c:yMode val="edge"/>
          <c:x val="0.42499751212948228"/>
          <c:y val="0.21694092947215884"/>
          <c:w val="0.42010181562372506"/>
          <c:h val="0.74799232196345689"/>
        </c:manualLayout>
      </c:layout>
      <c:barChart>
        <c:barDir val="bar"/>
        <c:grouping val="stacked"/>
        <c:varyColors val="0"/>
        <c:ser>
          <c:idx val="0"/>
          <c:order val="0"/>
          <c:tx>
            <c:strRef>
              <c:f>'Policy continuity'!$B$162</c:f>
              <c:strCache>
                <c:ptCount val="1"/>
                <c:pt idx="0">
                  <c:v>Affordability</c:v>
                </c:pt>
              </c:strCache>
            </c:strRef>
          </c:tx>
          <c:invertIfNegative val="0"/>
          <c:cat>
            <c:strRef>
              <c:f>'Policy continuity'!$A$164:$A$175</c:f>
              <c:strCache>
                <c:ptCount val="12"/>
                <c:pt idx="0">
                  <c:v>Building Regulations (Part L: Conservation of fuel and power)</c:v>
                </c:pt>
                <c:pt idx="1">
                  <c:v>Code for Sustainable Homes</c:v>
                </c:pt>
                <c:pt idx="2">
                  <c:v>Green Deal</c:v>
                </c:pt>
                <c:pt idx="3">
                  <c:v>Feed-in Tariffs (small-scale)</c:v>
                </c:pt>
                <c:pt idx="4">
                  <c:v>Renewable Transport Fuels Obligation</c:v>
                </c:pt>
                <c:pt idx="5">
                  <c:v>Renewable Heat Incentive</c:v>
                </c:pt>
                <c:pt idx="6">
                  <c:v>Combined Heat and Power Quality Assurance scheme</c:v>
                </c:pt>
                <c:pt idx="7">
                  <c:v>Energy Savings Opportunity Scheme (ESOS)</c:v>
                </c:pt>
                <c:pt idx="8">
                  <c:v>Carbon Reduction Commitment Energy Efficiency Scheme</c:v>
                </c:pt>
                <c:pt idx="9">
                  <c:v>Climate Change Agreements</c:v>
                </c:pt>
                <c:pt idx="10">
                  <c:v>Climate Change Levy</c:v>
                </c:pt>
                <c:pt idx="11">
                  <c:v>Electricity Market Reform</c:v>
                </c:pt>
              </c:strCache>
            </c:strRef>
          </c:cat>
          <c:val>
            <c:numRef>
              <c:f>'Policy continuity'!$B$164:$B$175</c:f>
              <c:numCache>
                <c:formatCode>General</c:formatCode>
                <c:ptCount val="12"/>
                <c:pt idx="0">
                  <c:v>27</c:v>
                </c:pt>
                <c:pt idx="1">
                  <c:v>11</c:v>
                </c:pt>
                <c:pt idx="2">
                  <c:v>-43</c:v>
                </c:pt>
                <c:pt idx="3">
                  <c:v>-8</c:v>
                </c:pt>
                <c:pt idx="4">
                  <c:v>-23</c:v>
                </c:pt>
                <c:pt idx="5">
                  <c:v>-25</c:v>
                </c:pt>
                <c:pt idx="6">
                  <c:v>-10</c:v>
                </c:pt>
                <c:pt idx="7">
                  <c:v>-5</c:v>
                </c:pt>
                <c:pt idx="8">
                  <c:v>-34</c:v>
                </c:pt>
                <c:pt idx="9">
                  <c:v>-34</c:v>
                </c:pt>
                <c:pt idx="10">
                  <c:v>-51</c:v>
                </c:pt>
                <c:pt idx="11">
                  <c:v>-11</c:v>
                </c:pt>
              </c:numCache>
            </c:numRef>
          </c:val>
        </c:ser>
        <c:ser>
          <c:idx val="1"/>
          <c:order val="1"/>
          <c:tx>
            <c:strRef>
              <c:f>'Policy continuity'!$C$162</c:f>
              <c:strCache>
                <c:ptCount val="1"/>
                <c:pt idx="0">
                  <c:v>Security</c:v>
                </c:pt>
              </c:strCache>
            </c:strRef>
          </c:tx>
          <c:invertIfNegative val="0"/>
          <c:cat>
            <c:strRef>
              <c:f>'Policy continuity'!$A$164:$A$175</c:f>
              <c:strCache>
                <c:ptCount val="12"/>
                <c:pt idx="0">
                  <c:v>Building Regulations (Part L: Conservation of fuel and power)</c:v>
                </c:pt>
                <c:pt idx="1">
                  <c:v>Code for Sustainable Homes</c:v>
                </c:pt>
                <c:pt idx="2">
                  <c:v>Green Deal</c:v>
                </c:pt>
                <c:pt idx="3">
                  <c:v>Feed-in Tariffs (small-scale)</c:v>
                </c:pt>
                <c:pt idx="4">
                  <c:v>Renewable Transport Fuels Obligation</c:v>
                </c:pt>
                <c:pt idx="5">
                  <c:v>Renewable Heat Incentive</c:v>
                </c:pt>
                <c:pt idx="6">
                  <c:v>Combined Heat and Power Quality Assurance scheme</c:v>
                </c:pt>
                <c:pt idx="7">
                  <c:v>Energy Savings Opportunity Scheme (ESOS)</c:v>
                </c:pt>
                <c:pt idx="8">
                  <c:v>Carbon Reduction Commitment Energy Efficiency Scheme</c:v>
                </c:pt>
                <c:pt idx="9">
                  <c:v>Climate Change Agreements</c:v>
                </c:pt>
                <c:pt idx="10">
                  <c:v>Climate Change Levy</c:v>
                </c:pt>
                <c:pt idx="11">
                  <c:v>Electricity Market Reform</c:v>
                </c:pt>
              </c:strCache>
            </c:strRef>
          </c:cat>
          <c:val>
            <c:numRef>
              <c:f>'Policy continuity'!$C$164:$C$175</c:f>
              <c:numCache>
                <c:formatCode>General</c:formatCode>
                <c:ptCount val="12"/>
                <c:pt idx="0">
                  <c:v>52</c:v>
                </c:pt>
                <c:pt idx="1">
                  <c:v>1</c:v>
                </c:pt>
                <c:pt idx="2">
                  <c:v>-123</c:v>
                </c:pt>
                <c:pt idx="3">
                  <c:v>24</c:v>
                </c:pt>
                <c:pt idx="4">
                  <c:v>-53</c:v>
                </c:pt>
                <c:pt idx="5">
                  <c:v>24</c:v>
                </c:pt>
                <c:pt idx="6">
                  <c:v>22</c:v>
                </c:pt>
                <c:pt idx="7">
                  <c:v>-4</c:v>
                </c:pt>
                <c:pt idx="8">
                  <c:v>-71</c:v>
                </c:pt>
                <c:pt idx="9">
                  <c:v>-80</c:v>
                </c:pt>
                <c:pt idx="10">
                  <c:v>-100</c:v>
                </c:pt>
                <c:pt idx="11">
                  <c:v>-32</c:v>
                </c:pt>
              </c:numCache>
            </c:numRef>
          </c:val>
        </c:ser>
        <c:ser>
          <c:idx val="2"/>
          <c:order val="2"/>
          <c:tx>
            <c:strRef>
              <c:f>'Policy continuity'!$D$162</c:f>
              <c:strCache>
                <c:ptCount val="1"/>
                <c:pt idx="0">
                  <c:v>Sustainability</c:v>
                </c:pt>
              </c:strCache>
            </c:strRef>
          </c:tx>
          <c:invertIfNegative val="0"/>
          <c:cat>
            <c:strRef>
              <c:f>'Policy continuity'!$A$164:$A$175</c:f>
              <c:strCache>
                <c:ptCount val="12"/>
                <c:pt idx="0">
                  <c:v>Building Regulations (Part L: Conservation of fuel and power)</c:v>
                </c:pt>
                <c:pt idx="1">
                  <c:v>Code for Sustainable Homes</c:v>
                </c:pt>
                <c:pt idx="2">
                  <c:v>Green Deal</c:v>
                </c:pt>
                <c:pt idx="3">
                  <c:v>Feed-in Tariffs (small-scale)</c:v>
                </c:pt>
                <c:pt idx="4">
                  <c:v>Renewable Transport Fuels Obligation</c:v>
                </c:pt>
                <c:pt idx="5">
                  <c:v>Renewable Heat Incentive</c:v>
                </c:pt>
                <c:pt idx="6">
                  <c:v>Combined Heat and Power Quality Assurance scheme</c:v>
                </c:pt>
                <c:pt idx="7">
                  <c:v>Energy Savings Opportunity Scheme (ESOS)</c:v>
                </c:pt>
                <c:pt idx="8">
                  <c:v>Carbon Reduction Commitment Energy Efficiency Scheme</c:v>
                </c:pt>
                <c:pt idx="9">
                  <c:v>Climate Change Agreements</c:v>
                </c:pt>
                <c:pt idx="10">
                  <c:v>Climate Change Levy</c:v>
                </c:pt>
                <c:pt idx="11">
                  <c:v>Electricity Market Reform</c:v>
                </c:pt>
              </c:strCache>
            </c:strRef>
          </c:cat>
          <c:val>
            <c:numRef>
              <c:f>'Policy continuity'!$D$164:$D$175</c:f>
              <c:numCache>
                <c:formatCode>General</c:formatCode>
                <c:ptCount val="12"/>
                <c:pt idx="0">
                  <c:v>66</c:v>
                </c:pt>
                <c:pt idx="1">
                  <c:v>52</c:v>
                </c:pt>
                <c:pt idx="2">
                  <c:v>-90</c:v>
                </c:pt>
                <c:pt idx="3">
                  <c:v>72</c:v>
                </c:pt>
                <c:pt idx="4">
                  <c:v>12</c:v>
                </c:pt>
                <c:pt idx="5">
                  <c:v>54</c:v>
                </c:pt>
                <c:pt idx="6">
                  <c:v>21</c:v>
                </c:pt>
                <c:pt idx="7">
                  <c:v>24</c:v>
                </c:pt>
                <c:pt idx="8">
                  <c:v>2</c:v>
                </c:pt>
                <c:pt idx="9">
                  <c:v>10</c:v>
                </c:pt>
                <c:pt idx="10">
                  <c:v>-29</c:v>
                </c:pt>
                <c:pt idx="11">
                  <c:v>-45</c:v>
                </c:pt>
              </c:numCache>
            </c:numRef>
          </c:val>
        </c:ser>
        <c:dLbls>
          <c:showLegendKey val="0"/>
          <c:showVal val="0"/>
          <c:showCatName val="0"/>
          <c:showSerName val="0"/>
          <c:showPercent val="0"/>
          <c:showBubbleSize val="0"/>
        </c:dLbls>
        <c:gapWidth val="150"/>
        <c:overlap val="100"/>
        <c:axId val="36368384"/>
        <c:axId val="36369920"/>
      </c:barChart>
      <c:catAx>
        <c:axId val="36368384"/>
        <c:scaling>
          <c:orientation val="maxMin"/>
        </c:scaling>
        <c:delete val="0"/>
        <c:axPos val="l"/>
        <c:majorTickMark val="out"/>
        <c:minorTickMark val="none"/>
        <c:tickLblPos val="low"/>
        <c:crossAx val="36369920"/>
        <c:crosses val="autoZero"/>
        <c:auto val="1"/>
        <c:lblAlgn val="ctr"/>
        <c:lblOffset val="100"/>
        <c:noMultiLvlLbl val="0"/>
      </c:catAx>
      <c:valAx>
        <c:axId val="36369920"/>
        <c:scaling>
          <c:orientation val="minMax"/>
        </c:scaling>
        <c:delete val="0"/>
        <c:axPos val="t"/>
        <c:majorGridlines/>
        <c:title>
          <c:tx>
            <c:rich>
              <a:bodyPr/>
              <a:lstStyle/>
              <a:p>
                <a:pPr>
                  <a:defRPr/>
                </a:pPr>
                <a:r>
                  <a:rPr lang="en-US"/>
                  <a:t>Net effectiveness score</a:t>
                </a:r>
              </a:p>
            </c:rich>
          </c:tx>
          <c:layout>
            <c:manualLayout>
              <c:xMode val="edge"/>
              <c:yMode val="edge"/>
              <c:x val="0.23715348926703389"/>
              <c:y val="0.14598912453866641"/>
            </c:manualLayout>
          </c:layout>
          <c:overlay val="0"/>
        </c:title>
        <c:numFmt formatCode="General" sourceLinked="1"/>
        <c:majorTickMark val="out"/>
        <c:minorTickMark val="none"/>
        <c:tickLblPos val="nextTo"/>
        <c:crossAx val="3636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Effectiveness</a:t>
            </a:r>
            <a:r>
              <a:rPr lang="en-US" baseline="0"/>
              <a:t> of policies for p</a:t>
            </a:r>
            <a:r>
              <a:rPr lang="en-US"/>
              <a:t>riority: affordability</a:t>
            </a:r>
          </a:p>
        </c:rich>
      </c:tx>
      <c:overlay val="1"/>
    </c:title>
    <c:autoTitleDeleted val="0"/>
    <c:plotArea>
      <c:layout>
        <c:manualLayout>
          <c:layoutTarget val="inner"/>
          <c:xMode val="edge"/>
          <c:yMode val="edge"/>
          <c:x val="0.36978151969230993"/>
          <c:y val="0.1247249173801885"/>
          <c:w val="0.43914745421365264"/>
          <c:h val="0.75929513838736507"/>
        </c:manualLayout>
      </c:layout>
      <c:barChart>
        <c:barDir val="bar"/>
        <c:grouping val="stacked"/>
        <c:varyColors val="0"/>
        <c:ser>
          <c:idx val="0"/>
          <c:order val="0"/>
          <c:tx>
            <c:strRef>
              <c:f>'Policy continuity'!$B$145</c:f>
              <c:strCache>
                <c:ptCount val="1"/>
                <c:pt idx="0">
                  <c:v>Effective</c:v>
                </c:pt>
              </c:strCache>
            </c:strRef>
          </c:tx>
          <c:spPr>
            <a:solidFill>
              <a:schemeClr val="accent4"/>
            </a:solidFill>
          </c:spPr>
          <c:invertIfNegative val="0"/>
          <c:cat>
            <c:strRef>
              <c:f>'Policy continuity'!$A$146:$A$157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continuity'!$B$146:$B$157</c:f>
              <c:numCache>
                <c:formatCode>General</c:formatCode>
                <c:ptCount val="12"/>
                <c:pt idx="0">
                  <c:v>48</c:v>
                </c:pt>
                <c:pt idx="1">
                  <c:v>36</c:v>
                </c:pt>
                <c:pt idx="2">
                  <c:v>27</c:v>
                </c:pt>
                <c:pt idx="3">
                  <c:v>15</c:v>
                </c:pt>
                <c:pt idx="4">
                  <c:v>10</c:v>
                </c:pt>
                <c:pt idx="5">
                  <c:v>17</c:v>
                </c:pt>
                <c:pt idx="6">
                  <c:v>19</c:v>
                </c:pt>
                <c:pt idx="7">
                  <c:v>19</c:v>
                </c:pt>
                <c:pt idx="8">
                  <c:v>24</c:v>
                </c:pt>
                <c:pt idx="9">
                  <c:v>11</c:v>
                </c:pt>
                <c:pt idx="10">
                  <c:v>31</c:v>
                </c:pt>
                <c:pt idx="11">
                  <c:v>24</c:v>
                </c:pt>
              </c:numCache>
            </c:numRef>
          </c:val>
        </c:ser>
        <c:ser>
          <c:idx val="1"/>
          <c:order val="1"/>
          <c:tx>
            <c:strRef>
              <c:f>'Policy continuity'!$C$145</c:f>
              <c:strCache>
                <c:ptCount val="1"/>
                <c:pt idx="0">
                  <c:v>Ineffective</c:v>
                </c:pt>
              </c:strCache>
            </c:strRef>
          </c:tx>
          <c:invertIfNegative val="0"/>
          <c:cat>
            <c:strRef>
              <c:f>'Policy continuity'!$A$146:$A$157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continuity'!$C$146:$C$157</c:f>
              <c:numCache>
                <c:formatCode>General</c:formatCode>
                <c:ptCount val="12"/>
                <c:pt idx="0">
                  <c:v>17</c:v>
                </c:pt>
                <c:pt idx="1">
                  <c:v>23</c:v>
                </c:pt>
                <c:pt idx="2">
                  <c:v>25</c:v>
                </c:pt>
                <c:pt idx="3">
                  <c:v>34</c:v>
                </c:pt>
                <c:pt idx="4">
                  <c:v>38</c:v>
                </c:pt>
                <c:pt idx="5">
                  <c:v>34</c:v>
                </c:pt>
                <c:pt idx="6">
                  <c:v>25</c:v>
                </c:pt>
                <c:pt idx="7">
                  <c:v>34</c:v>
                </c:pt>
                <c:pt idx="8">
                  <c:v>28</c:v>
                </c:pt>
                <c:pt idx="9">
                  <c:v>30</c:v>
                </c:pt>
                <c:pt idx="10">
                  <c:v>21</c:v>
                </c:pt>
                <c:pt idx="11">
                  <c:v>21</c:v>
                </c:pt>
              </c:numCache>
            </c:numRef>
          </c:val>
        </c:ser>
        <c:ser>
          <c:idx val="2"/>
          <c:order val="2"/>
          <c:tx>
            <c:strRef>
              <c:f>'Policy continuity'!$D$145</c:f>
              <c:strCache>
                <c:ptCount val="1"/>
                <c:pt idx="0">
                  <c:v>Counter-productive</c:v>
                </c:pt>
              </c:strCache>
            </c:strRef>
          </c:tx>
          <c:spPr>
            <a:solidFill>
              <a:schemeClr val="accent6"/>
            </a:solidFill>
          </c:spPr>
          <c:invertIfNegative val="0"/>
          <c:cat>
            <c:strRef>
              <c:f>'Policy continuity'!$A$146:$A$157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continuity'!$D$146:$D$157</c:f>
              <c:numCache>
                <c:formatCode>General</c:formatCode>
                <c:ptCount val="12"/>
                <c:pt idx="0">
                  <c:v>4</c:v>
                </c:pt>
                <c:pt idx="1">
                  <c:v>2</c:v>
                </c:pt>
                <c:pt idx="2">
                  <c:v>13</c:v>
                </c:pt>
                <c:pt idx="3">
                  <c:v>15</c:v>
                </c:pt>
                <c:pt idx="4">
                  <c:v>23</c:v>
                </c:pt>
                <c:pt idx="5">
                  <c:v>17</c:v>
                </c:pt>
                <c:pt idx="6">
                  <c:v>17</c:v>
                </c:pt>
                <c:pt idx="7">
                  <c:v>10</c:v>
                </c:pt>
                <c:pt idx="8">
                  <c:v>6</c:v>
                </c:pt>
                <c:pt idx="9">
                  <c:v>24</c:v>
                </c:pt>
                <c:pt idx="10">
                  <c:v>18</c:v>
                </c:pt>
                <c:pt idx="11">
                  <c:v>8</c:v>
                </c:pt>
              </c:numCache>
            </c:numRef>
          </c:val>
        </c:ser>
        <c:ser>
          <c:idx val="3"/>
          <c:order val="3"/>
          <c:tx>
            <c:strRef>
              <c:f>'Policy continuity'!$E$145</c:f>
              <c:strCache>
                <c:ptCount val="1"/>
                <c:pt idx="0">
                  <c:v>Not sure</c:v>
                </c:pt>
              </c:strCache>
            </c:strRef>
          </c:tx>
          <c:spPr>
            <a:solidFill>
              <a:schemeClr val="bg2"/>
            </a:solidFill>
          </c:spPr>
          <c:invertIfNegative val="0"/>
          <c:cat>
            <c:strRef>
              <c:f>'Policy continuity'!$A$146:$A$157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continuity'!$E$146:$E$157</c:f>
              <c:numCache>
                <c:formatCode>General</c:formatCode>
                <c:ptCount val="12"/>
                <c:pt idx="0">
                  <c:v>16</c:v>
                </c:pt>
                <c:pt idx="1">
                  <c:v>24</c:v>
                </c:pt>
                <c:pt idx="2">
                  <c:v>20</c:v>
                </c:pt>
                <c:pt idx="3">
                  <c:v>21</c:v>
                </c:pt>
                <c:pt idx="4">
                  <c:v>14</c:v>
                </c:pt>
                <c:pt idx="5">
                  <c:v>17</c:v>
                </c:pt>
                <c:pt idx="6">
                  <c:v>24</c:v>
                </c:pt>
                <c:pt idx="7">
                  <c:v>22</c:v>
                </c:pt>
                <c:pt idx="8">
                  <c:v>27</c:v>
                </c:pt>
                <c:pt idx="9">
                  <c:v>20</c:v>
                </c:pt>
                <c:pt idx="10">
                  <c:v>15</c:v>
                </c:pt>
                <c:pt idx="11">
                  <c:v>32</c:v>
                </c:pt>
              </c:numCache>
            </c:numRef>
          </c:val>
        </c:ser>
        <c:dLbls>
          <c:showLegendKey val="0"/>
          <c:showVal val="0"/>
          <c:showCatName val="0"/>
          <c:showSerName val="0"/>
          <c:showPercent val="0"/>
          <c:showBubbleSize val="0"/>
        </c:dLbls>
        <c:gapWidth val="150"/>
        <c:overlap val="100"/>
        <c:axId val="46674304"/>
        <c:axId val="46675840"/>
      </c:barChart>
      <c:catAx>
        <c:axId val="46674304"/>
        <c:scaling>
          <c:orientation val="maxMin"/>
        </c:scaling>
        <c:delete val="0"/>
        <c:axPos val="l"/>
        <c:majorTickMark val="out"/>
        <c:minorTickMark val="none"/>
        <c:tickLblPos val="nextTo"/>
        <c:crossAx val="46675840"/>
        <c:crosses val="autoZero"/>
        <c:auto val="1"/>
        <c:lblAlgn val="ctr"/>
        <c:lblOffset val="100"/>
        <c:noMultiLvlLbl val="0"/>
      </c:catAx>
      <c:valAx>
        <c:axId val="46675840"/>
        <c:scaling>
          <c:orientation val="minMax"/>
        </c:scaling>
        <c:delete val="0"/>
        <c:axPos val="t"/>
        <c:majorGridlines/>
        <c:title>
          <c:tx>
            <c:rich>
              <a:bodyPr/>
              <a:lstStyle/>
              <a:p>
                <a:pPr>
                  <a:defRPr/>
                </a:pPr>
                <a:r>
                  <a:rPr lang="en-US"/>
                  <a:t>Number of responses</a:t>
                </a:r>
              </a:p>
            </c:rich>
          </c:tx>
          <c:layout>
            <c:manualLayout>
              <c:xMode val="edge"/>
              <c:yMode val="edge"/>
              <c:x val="0.49676667914044076"/>
              <c:y val="0.94634764990642917"/>
            </c:manualLayout>
          </c:layout>
          <c:overlay val="0"/>
        </c:title>
        <c:numFmt formatCode="General" sourceLinked="1"/>
        <c:majorTickMark val="out"/>
        <c:minorTickMark val="none"/>
        <c:tickLblPos val="high"/>
        <c:crossAx val="466743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Effectiveness of policies for priority: security</a:t>
            </a:r>
          </a:p>
        </c:rich>
      </c:tx>
      <c:overlay val="1"/>
    </c:title>
    <c:autoTitleDeleted val="0"/>
    <c:plotArea>
      <c:layout>
        <c:manualLayout>
          <c:layoutTarget val="inner"/>
          <c:xMode val="edge"/>
          <c:yMode val="edge"/>
          <c:x val="0.36978151969230993"/>
          <c:y val="0.13320069187799508"/>
          <c:w val="0.43914745421365264"/>
          <c:h val="0.75081916338213661"/>
        </c:manualLayout>
      </c:layout>
      <c:barChart>
        <c:barDir val="bar"/>
        <c:grouping val="stacked"/>
        <c:varyColors val="0"/>
        <c:ser>
          <c:idx val="0"/>
          <c:order val="0"/>
          <c:tx>
            <c:strRef>
              <c:f>'Policy continuity'!$H$145</c:f>
              <c:strCache>
                <c:ptCount val="1"/>
                <c:pt idx="0">
                  <c:v>Effective</c:v>
                </c:pt>
              </c:strCache>
            </c:strRef>
          </c:tx>
          <c:spPr>
            <a:solidFill>
              <a:schemeClr val="accent4"/>
            </a:solidFill>
          </c:spPr>
          <c:invertIfNegative val="0"/>
          <c:cat>
            <c:strRef>
              <c:f>'Policy continuity'!$G$146:$G$157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continuity'!$H$146:$H$157</c:f>
              <c:numCache>
                <c:formatCode>General</c:formatCode>
                <c:ptCount val="12"/>
                <c:pt idx="0">
                  <c:v>134</c:v>
                </c:pt>
                <c:pt idx="1">
                  <c:v>97</c:v>
                </c:pt>
                <c:pt idx="2">
                  <c:v>84</c:v>
                </c:pt>
                <c:pt idx="3">
                  <c:v>63</c:v>
                </c:pt>
                <c:pt idx="4">
                  <c:v>56</c:v>
                </c:pt>
                <c:pt idx="5">
                  <c:v>65</c:v>
                </c:pt>
                <c:pt idx="6">
                  <c:v>66</c:v>
                </c:pt>
                <c:pt idx="7">
                  <c:v>111</c:v>
                </c:pt>
                <c:pt idx="8">
                  <c:v>102</c:v>
                </c:pt>
                <c:pt idx="9">
                  <c:v>36</c:v>
                </c:pt>
                <c:pt idx="10">
                  <c:v>123</c:v>
                </c:pt>
                <c:pt idx="11">
                  <c:v>81</c:v>
                </c:pt>
              </c:numCache>
            </c:numRef>
          </c:val>
        </c:ser>
        <c:ser>
          <c:idx val="1"/>
          <c:order val="1"/>
          <c:tx>
            <c:strRef>
              <c:f>'Policy continuity'!$I$145</c:f>
              <c:strCache>
                <c:ptCount val="1"/>
                <c:pt idx="0">
                  <c:v>Ineffective</c:v>
                </c:pt>
              </c:strCache>
            </c:strRef>
          </c:tx>
          <c:invertIfNegative val="0"/>
          <c:cat>
            <c:strRef>
              <c:f>'Policy continuity'!$G$146:$G$157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continuity'!$I$146:$I$157</c:f>
              <c:numCache>
                <c:formatCode>General</c:formatCode>
                <c:ptCount val="12"/>
                <c:pt idx="0">
                  <c:v>73</c:v>
                </c:pt>
                <c:pt idx="1">
                  <c:v>87</c:v>
                </c:pt>
                <c:pt idx="2">
                  <c:v>81</c:v>
                </c:pt>
                <c:pt idx="3">
                  <c:v>99</c:v>
                </c:pt>
                <c:pt idx="4">
                  <c:v>106</c:v>
                </c:pt>
                <c:pt idx="5">
                  <c:v>108</c:v>
                </c:pt>
                <c:pt idx="6">
                  <c:v>80</c:v>
                </c:pt>
                <c:pt idx="7">
                  <c:v>69</c:v>
                </c:pt>
                <c:pt idx="8">
                  <c:v>76</c:v>
                </c:pt>
                <c:pt idx="9">
                  <c:v>117</c:v>
                </c:pt>
                <c:pt idx="10">
                  <c:v>73</c:v>
                </c:pt>
                <c:pt idx="11">
                  <c:v>80</c:v>
                </c:pt>
              </c:numCache>
            </c:numRef>
          </c:val>
        </c:ser>
        <c:ser>
          <c:idx val="2"/>
          <c:order val="2"/>
          <c:tx>
            <c:strRef>
              <c:f>'Policy continuity'!$J$145</c:f>
              <c:strCache>
                <c:ptCount val="1"/>
                <c:pt idx="0">
                  <c:v>Counter-productive</c:v>
                </c:pt>
              </c:strCache>
            </c:strRef>
          </c:tx>
          <c:spPr>
            <a:solidFill>
              <a:schemeClr val="accent6"/>
            </a:solidFill>
          </c:spPr>
          <c:invertIfNegative val="0"/>
          <c:cat>
            <c:strRef>
              <c:f>'Policy continuity'!$G$146:$G$157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continuity'!$J$146:$J$157</c:f>
              <c:numCache>
                <c:formatCode>General</c:formatCode>
                <c:ptCount val="12"/>
                <c:pt idx="0">
                  <c:v>9</c:v>
                </c:pt>
                <c:pt idx="1">
                  <c:v>9</c:v>
                </c:pt>
                <c:pt idx="2">
                  <c:v>35</c:v>
                </c:pt>
                <c:pt idx="3">
                  <c:v>35</c:v>
                </c:pt>
                <c:pt idx="4">
                  <c:v>50</c:v>
                </c:pt>
                <c:pt idx="5">
                  <c:v>37</c:v>
                </c:pt>
                <c:pt idx="6">
                  <c:v>39</c:v>
                </c:pt>
                <c:pt idx="7">
                  <c:v>18</c:v>
                </c:pt>
                <c:pt idx="8">
                  <c:v>4</c:v>
                </c:pt>
                <c:pt idx="9">
                  <c:v>42</c:v>
                </c:pt>
                <c:pt idx="10">
                  <c:v>26</c:v>
                </c:pt>
                <c:pt idx="11">
                  <c:v>5</c:v>
                </c:pt>
              </c:numCache>
            </c:numRef>
          </c:val>
        </c:ser>
        <c:ser>
          <c:idx val="3"/>
          <c:order val="3"/>
          <c:tx>
            <c:strRef>
              <c:f>'Policy continuity'!$K$145</c:f>
              <c:strCache>
                <c:ptCount val="1"/>
                <c:pt idx="0">
                  <c:v>Not sure</c:v>
                </c:pt>
              </c:strCache>
            </c:strRef>
          </c:tx>
          <c:spPr>
            <a:solidFill>
              <a:schemeClr val="bg2"/>
            </a:solidFill>
          </c:spPr>
          <c:invertIfNegative val="0"/>
          <c:cat>
            <c:strRef>
              <c:f>'Policy continuity'!$G$146:$G$157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continuity'!$K$146:$K$157</c:f>
              <c:numCache>
                <c:formatCode>General</c:formatCode>
                <c:ptCount val="12"/>
                <c:pt idx="0">
                  <c:v>48</c:v>
                </c:pt>
                <c:pt idx="1">
                  <c:v>71</c:v>
                </c:pt>
                <c:pt idx="2">
                  <c:v>64</c:v>
                </c:pt>
                <c:pt idx="3">
                  <c:v>67</c:v>
                </c:pt>
                <c:pt idx="4">
                  <c:v>52</c:v>
                </c:pt>
                <c:pt idx="5">
                  <c:v>54</c:v>
                </c:pt>
                <c:pt idx="6">
                  <c:v>79</c:v>
                </c:pt>
                <c:pt idx="7">
                  <c:v>66</c:v>
                </c:pt>
                <c:pt idx="8">
                  <c:v>82</c:v>
                </c:pt>
                <c:pt idx="9">
                  <c:v>69</c:v>
                </c:pt>
                <c:pt idx="10">
                  <c:v>42</c:v>
                </c:pt>
                <c:pt idx="11">
                  <c:v>98</c:v>
                </c:pt>
              </c:numCache>
            </c:numRef>
          </c:val>
        </c:ser>
        <c:dLbls>
          <c:showLegendKey val="0"/>
          <c:showVal val="0"/>
          <c:showCatName val="0"/>
          <c:showSerName val="0"/>
          <c:showPercent val="0"/>
          <c:showBubbleSize val="0"/>
        </c:dLbls>
        <c:gapWidth val="150"/>
        <c:overlap val="100"/>
        <c:axId val="64049920"/>
        <c:axId val="64051456"/>
      </c:barChart>
      <c:catAx>
        <c:axId val="64049920"/>
        <c:scaling>
          <c:orientation val="maxMin"/>
        </c:scaling>
        <c:delete val="0"/>
        <c:axPos val="l"/>
        <c:majorTickMark val="out"/>
        <c:minorTickMark val="none"/>
        <c:tickLblPos val="nextTo"/>
        <c:crossAx val="64051456"/>
        <c:crosses val="autoZero"/>
        <c:auto val="1"/>
        <c:lblAlgn val="ctr"/>
        <c:lblOffset val="100"/>
        <c:noMultiLvlLbl val="0"/>
      </c:catAx>
      <c:valAx>
        <c:axId val="64051456"/>
        <c:scaling>
          <c:orientation val="minMax"/>
        </c:scaling>
        <c:delete val="0"/>
        <c:axPos val="t"/>
        <c:majorGridlines/>
        <c:title>
          <c:tx>
            <c:rich>
              <a:bodyPr/>
              <a:lstStyle/>
              <a:p>
                <a:pPr>
                  <a:defRPr/>
                </a:pPr>
                <a:r>
                  <a:rPr lang="en-US"/>
                  <a:t>Number of responses</a:t>
                </a:r>
              </a:p>
            </c:rich>
          </c:tx>
          <c:layout>
            <c:manualLayout>
              <c:xMode val="edge"/>
              <c:yMode val="edge"/>
              <c:x val="0.50955481884573095"/>
              <c:y val="0.94611427749264598"/>
            </c:manualLayout>
          </c:layout>
          <c:overlay val="0"/>
        </c:title>
        <c:numFmt formatCode="General" sourceLinked="1"/>
        <c:majorTickMark val="out"/>
        <c:minorTickMark val="none"/>
        <c:tickLblPos val="high"/>
        <c:crossAx val="64049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Effectiveness of policies for priority: sustainabilty</a:t>
            </a:r>
          </a:p>
        </c:rich>
      </c:tx>
      <c:overlay val="1"/>
    </c:title>
    <c:autoTitleDeleted val="0"/>
    <c:plotArea>
      <c:layout>
        <c:manualLayout>
          <c:layoutTarget val="inner"/>
          <c:xMode val="edge"/>
          <c:yMode val="edge"/>
          <c:x val="0.36978151969230993"/>
          <c:y val="0.15425437870446487"/>
          <c:w val="0.43914745421365264"/>
          <c:h val="0.72976592773209226"/>
        </c:manualLayout>
      </c:layout>
      <c:barChart>
        <c:barDir val="bar"/>
        <c:grouping val="stacked"/>
        <c:varyColors val="0"/>
        <c:ser>
          <c:idx val="0"/>
          <c:order val="0"/>
          <c:tx>
            <c:strRef>
              <c:f>'Policy continuity'!$N$145</c:f>
              <c:strCache>
                <c:ptCount val="1"/>
                <c:pt idx="0">
                  <c:v>Effective</c:v>
                </c:pt>
              </c:strCache>
            </c:strRef>
          </c:tx>
          <c:spPr>
            <a:solidFill>
              <a:schemeClr val="accent4"/>
            </a:solidFill>
          </c:spPr>
          <c:invertIfNegative val="0"/>
          <c:cat>
            <c:strRef>
              <c:f>'Policy continuity'!$M$146:$M$157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continuity'!$N$146:$N$157</c:f>
              <c:numCache>
                <c:formatCode>General</c:formatCode>
                <c:ptCount val="12"/>
                <c:pt idx="0">
                  <c:v>111</c:v>
                </c:pt>
                <c:pt idx="1">
                  <c:v>102</c:v>
                </c:pt>
                <c:pt idx="2">
                  <c:v>47</c:v>
                </c:pt>
                <c:pt idx="3">
                  <c:v>73</c:v>
                </c:pt>
                <c:pt idx="4">
                  <c:v>66</c:v>
                </c:pt>
                <c:pt idx="5">
                  <c:v>85</c:v>
                </c:pt>
                <c:pt idx="6">
                  <c:v>75</c:v>
                </c:pt>
                <c:pt idx="7">
                  <c:v>105</c:v>
                </c:pt>
                <c:pt idx="8">
                  <c:v>72</c:v>
                </c:pt>
                <c:pt idx="9">
                  <c:v>33</c:v>
                </c:pt>
                <c:pt idx="10">
                  <c:v>117</c:v>
                </c:pt>
                <c:pt idx="11">
                  <c:v>71</c:v>
                </c:pt>
              </c:numCache>
            </c:numRef>
          </c:val>
        </c:ser>
        <c:ser>
          <c:idx val="1"/>
          <c:order val="1"/>
          <c:tx>
            <c:strRef>
              <c:f>'Policy continuity'!$O$145</c:f>
              <c:strCache>
                <c:ptCount val="1"/>
                <c:pt idx="0">
                  <c:v>Ineffective</c:v>
                </c:pt>
              </c:strCache>
            </c:strRef>
          </c:tx>
          <c:invertIfNegative val="0"/>
          <c:cat>
            <c:strRef>
              <c:f>'Policy continuity'!$M$146:$M$157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continuity'!$O$146:$O$157</c:f>
              <c:numCache>
                <c:formatCode>General</c:formatCode>
                <c:ptCount val="12"/>
                <c:pt idx="0">
                  <c:v>41</c:v>
                </c:pt>
                <c:pt idx="1">
                  <c:v>45</c:v>
                </c:pt>
                <c:pt idx="2">
                  <c:v>63</c:v>
                </c:pt>
                <c:pt idx="3">
                  <c:v>62</c:v>
                </c:pt>
                <c:pt idx="4">
                  <c:v>75</c:v>
                </c:pt>
                <c:pt idx="5">
                  <c:v>65</c:v>
                </c:pt>
                <c:pt idx="6">
                  <c:v>50</c:v>
                </c:pt>
                <c:pt idx="7">
                  <c:v>46</c:v>
                </c:pt>
                <c:pt idx="8">
                  <c:v>45</c:v>
                </c:pt>
                <c:pt idx="9">
                  <c:v>95</c:v>
                </c:pt>
                <c:pt idx="10">
                  <c:v>32</c:v>
                </c:pt>
                <c:pt idx="11">
                  <c:v>44</c:v>
                </c:pt>
              </c:numCache>
            </c:numRef>
          </c:val>
        </c:ser>
        <c:ser>
          <c:idx val="2"/>
          <c:order val="2"/>
          <c:tx>
            <c:strRef>
              <c:f>'Policy continuity'!$P$145</c:f>
              <c:strCache>
                <c:ptCount val="1"/>
                <c:pt idx="0">
                  <c:v>Counter-productive</c:v>
                </c:pt>
              </c:strCache>
            </c:strRef>
          </c:tx>
          <c:spPr>
            <a:solidFill>
              <a:schemeClr val="accent6"/>
            </a:solidFill>
          </c:spPr>
          <c:invertIfNegative val="0"/>
          <c:cat>
            <c:strRef>
              <c:f>'Policy continuity'!$M$146:$M$157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continuity'!$P$146:$P$157</c:f>
              <c:numCache>
                <c:formatCode>General</c:formatCode>
                <c:ptCount val="12"/>
                <c:pt idx="0">
                  <c:v>4</c:v>
                </c:pt>
                <c:pt idx="1">
                  <c:v>5</c:v>
                </c:pt>
                <c:pt idx="2">
                  <c:v>29</c:v>
                </c:pt>
                <c:pt idx="3">
                  <c:v>9</c:v>
                </c:pt>
                <c:pt idx="4">
                  <c:v>20</c:v>
                </c:pt>
                <c:pt idx="5">
                  <c:v>10</c:v>
                </c:pt>
                <c:pt idx="6">
                  <c:v>13</c:v>
                </c:pt>
                <c:pt idx="7">
                  <c:v>5</c:v>
                </c:pt>
                <c:pt idx="8">
                  <c:v>6</c:v>
                </c:pt>
                <c:pt idx="9">
                  <c:v>28</c:v>
                </c:pt>
                <c:pt idx="10">
                  <c:v>13</c:v>
                </c:pt>
                <c:pt idx="11">
                  <c:v>3</c:v>
                </c:pt>
              </c:numCache>
            </c:numRef>
          </c:val>
        </c:ser>
        <c:ser>
          <c:idx val="3"/>
          <c:order val="3"/>
          <c:tx>
            <c:strRef>
              <c:f>'Policy continuity'!$Q$145</c:f>
              <c:strCache>
                <c:ptCount val="1"/>
                <c:pt idx="0">
                  <c:v>Not sure</c:v>
                </c:pt>
              </c:strCache>
            </c:strRef>
          </c:tx>
          <c:spPr>
            <a:solidFill>
              <a:schemeClr val="bg2"/>
            </a:solidFill>
          </c:spPr>
          <c:invertIfNegative val="0"/>
          <c:cat>
            <c:strRef>
              <c:f>'Policy continuity'!$M$146:$M$157</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continuity'!$Q$146:$Q$157</c:f>
              <c:numCache>
                <c:formatCode>General</c:formatCode>
                <c:ptCount val="12"/>
                <c:pt idx="0">
                  <c:v>38</c:v>
                </c:pt>
                <c:pt idx="1">
                  <c:v>42</c:v>
                </c:pt>
                <c:pt idx="2">
                  <c:v>55</c:v>
                </c:pt>
                <c:pt idx="3">
                  <c:v>50</c:v>
                </c:pt>
                <c:pt idx="4">
                  <c:v>33</c:v>
                </c:pt>
                <c:pt idx="5">
                  <c:v>34</c:v>
                </c:pt>
                <c:pt idx="6">
                  <c:v>56</c:v>
                </c:pt>
                <c:pt idx="7">
                  <c:v>38</c:v>
                </c:pt>
                <c:pt idx="8">
                  <c:v>71</c:v>
                </c:pt>
                <c:pt idx="9">
                  <c:v>38</c:v>
                </c:pt>
                <c:pt idx="10">
                  <c:v>32</c:v>
                </c:pt>
                <c:pt idx="11">
                  <c:v>76</c:v>
                </c:pt>
              </c:numCache>
            </c:numRef>
          </c:val>
        </c:ser>
        <c:dLbls>
          <c:showLegendKey val="0"/>
          <c:showVal val="0"/>
          <c:showCatName val="0"/>
          <c:showSerName val="0"/>
          <c:showPercent val="0"/>
          <c:showBubbleSize val="0"/>
        </c:dLbls>
        <c:gapWidth val="150"/>
        <c:overlap val="100"/>
        <c:axId val="64230528"/>
        <c:axId val="64232064"/>
      </c:barChart>
      <c:catAx>
        <c:axId val="64230528"/>
        <c:scaling>
          <c:orientation val="maxMin"/>
        </c:scaling>
        <c:delete val="0"/>
        <c:axPos val="l"/>
        <c:majorTickMark val="out"/>
        <c:minorTickMark val="none"/>
        <c:tickLblPos val="nextTo"/>
        <c:crossAx val="64232064"/>
        <c:crosses val="autoZero"/>
        <c:auto val="1"/>
        <c:lblAlgn val="ctr"/>
        <c:lblOffset val="100"/>
        <c:noMultiLvlLbl val="0"/>
      </c:catAx>
      <c:valAx>
        <c:axId val="64232064"/>
        <c:scaling>
          <c:orientation val="minMax"/>
        </c:scaling>
        <c:delete val="0"/>
        <c:axPos val="t"/>
        <c:majorGridlines/>
        <c:title>
          <c:tx>
            <c:rich>
              <a:bodyPr/>
              <a:lstStyle/>
              <a:p>
                <a:pPr>
                  <a:defRPr/>
                </a:pPr>
                <a:r>
                  <a:rPr lang="en-US"/>
                  <a:t>Number of responses</a:t>
                </a:r>
              </a:p>
            </c:rich>
          </c:tx>
          <c:layout>
            <c:manualLayout>
              <c:xMode val="edge"/>
              <c:yMode val="edge"/>
              <c:x val="0.5021863900801401"/>
              <c:y val="0.94661527684125746"/>
            </c:manualLayout>
          </c:layout>
          <c:overlay val="0"/>
        </c:title>
        <c:numFmt formatCode="General" sourceLinked="1"/>
        <c:majorTickMark val="out"/>
        <c:minorTickMark val="none"/>
        <c:tickLblPos val="high"/>
        <c:crossAx val="64230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Effectiveness of EMR mechanisms</a:t>
            </a:r>
          </a:p>
        </c:rich>
      </c:tx>
      <c:overlay val="1"/>
    </c:title>
    <c:autoTitleDeleted val="0"/>
    <c:plotArea>
      <c:layout/>
      <c:barChart>
        <c:barDir val="col"/>
        <c:grouping val="clustered"/>
        <c:varyColors val="0"/>
        <c:ser>
          <c:idx val="0"/>
          <c:order val="0"/>
          <c:tx>
            <c:strRef>
              <c:f>'Policy continuity'!$W$191</c:f>
              <c:strCache>
                <c:ptCount val="1"/>
                <c:pt idx="0">
                  <c:v>Effective</c:v>
                </c:pt>
              </c:strCache>
            </c:strRef>
          </c:tx>
          <c:invertIfNegative val="0"/>
          <c:cat>
            <c:strRef>
              <c:f>'Policy continuity'!$V$192:$V$195</c:f>
              <c:strCache>
                <c:ptCount val="4"/>
                <c:pt idx="0">
                  <c:v>Capacity Mechanism</c:v>
                </c:pt>
                <c:pt idx="1">
                  <c:v>Feed-in Tariffs with Contracts for Difference</c:v>
                </c:pt>
                <c:pt idx="2">
                  <c:v>Emissions Performance Standard</c:v>
                </c:pt>
                <c:pt idx="3">
                  <c:v>Carbon Price Floor</c:v>
                </c:pt>
              </c:strCache>
            </c:strRef>
          </c:cat>
          <c:val>
            <c:numRef>
              <c:f>'Policy continuity'!$W$192:$W$195</c:f>
              <c:numCache>
                <c:formatCode>General</c:formatCode>
                <c:ptCount val="4"/>
                <c:pt idx="0">
                  <c:v>127</c:v>
                </c:pt>
                <c:pt idx="1">
                  <c:v>258</c:v>
                </c:pt>
                <c:pt idx="2">
                  <c:v>177</c:v>
                </c:pt>
                <c:pt idx="3">
                  <c:v>153</c:v>
                </c:pt>
              </c:numCache>
            </c:numRef>
          </c:val>
        </c:ser>
        <c:ser>
          <c:idx val="1"/>
          <c:order val="1"/>
          <c:tx>
            <c:strRef>
              <c:f>'Policy continuity'!$X$191</c:f>
              <c:strCache>
                <c:ptCount val="1"/>
                <c:pt idx="0">
                  <c:v>Ineffective</c:v>
                </c:pt>
              </c:strCache>
            </c:strRef>
          </c:tx>
          <c:invertIfNegative val="0"/>
          <c:cat>
            <c:strRef>
              <c:f>'Policy continuity'!$V$192:$V$195</c:f>
              <c:strCache>
                <c:ptCount val="4"/>
                <c:pt idx="0">
                  <c:v>Capacity Mechanism</c:v>
                </c:pt>
                <c:pt idx="1">
                  <c:v>Feed-in Tariffs with Contracts for Difference</c:v>
                </c:pt>
                <c:pt idx="2">
                  <c:v>Emissions Performance Standard</c:v>
                </c:pt>
                <c:pt idx="3">
                  <c:v>Carbon Price Floor</c:v>
                </c:pt>
              </c:strCache>
            </c:strRef>
          </c:cat>
          <c:val>
            <c:numRef>
              <c:f>'Policy continuity'!$X$192:$X$195</c:f>
              <c:numCache>
                <c:formatCode>General</c:formatCode>
                <c:ptCount val="4"/>
                <c:pt idx="0">
                  <c:v>107</c:v>
                </c:pt>
                <c:pt idx="1">
                  <c:v>65</c:v>
                </c:pt>
                <c:pt idx="2">
                  <c:v>95</c:v>
                </c:pt>
                <c:pt idx="3">
                  <c:v>119</c:v>
                </c:pt>
              </c:numCache>
            </c:numRef>
          </c:val>
        </c:ser>
        <c:ser>
          <c:idx val="2"/>
          <c:order val="2"/>
          <c:tx>
            <c:strRef>
              <c:f>'Policy continuity'!$Y$191</c:f>
              <c:strCache>
                <c:ptCount val="1"/>
                <c:pt idx="0">
                  <c:v>Counter-productive</c:v>
                </c:pt>
              </c:strCache>
            </c:strRef>
          </c:tx>
          <c:invertIfNegative val="0"/>
          <c:cat>
            <c:strRef>
              <c:f>'Policy continuity'!$V$192:$V$195</c:f>
              <c:strCache>
                <c:ptCount val="4"/>
                <c:pt idx="0">
                  <c:v>Capacity Mechanism</c:v>
                </c:pt>
                <c:pt idx="1">
                  <c:v>Feed-in Tariffs with Contracts for Difference</c:v>
                </c:pt>
                <c:pt idx="2">
                  <c:v>Emissions Performance Standard</c:v>
                </c:pt>
                <c:pt idx="3">
                  <c:v>Carbon Price Floor</c:v>
                </c:pt>
              </c:strCache>
            </c:strRef>
          </c:cat>
          <c:val>
            <c:numRef>
              <c:f>'Policy continuity'!$Y$192:$Y$195</c:f>
              <c:numCache>
                <c:formatCode>General</c:formatCode>
                <c:ptCount val="4"/>
                <c:pt idx="0">
                  <c:v>36</c:v>
                </c:pt>
                <c:pt idx="1">
                  <c:v>32</c:v>
                </c:pt>
                <c:pt idx="2">
                  <c:v>27</c:v>
                </c:pt>
                <c:pt idx="3">
                  <c:v>44</c:v>
                </c:pt>
              </c:numCache>
            </c:numRef>
          </c:val>
        </c:ser>
        <c:ser>
          <c:idx val="3"/>
          <c:order val="3"/>
          <c:tx>
            <c:strRef>
              <c:f>'Policy continuity'!$Z$191</c:f>
              <c:strCache>
                <c:ptCount val="1"/>
                <c:pt idx="0">
                  <c:v>Not sure</c:v>
                </c:pt>
              </c:strCache>
            </c:strRef>
          </c:tx>
          <c:invertIfNegative val="0"/>
          <c:cat>
            <c:strRef>
              <c:f>'Policy continuity'!$V$192:$V$195</c:f>
              <c:strCache>
                <c:ptCount val="4"/>
                <c:pt idx="0">
                  <c:v>Capacity Mechanism</c:v>
                </c:pt>
                <c:pt idx="1">
                  <c:v>Feed-in Tariffs with Contracts for Difference</c:v>
                </c:pt>
                <c:pt idx="2">
                  <c:v>Emissions Performance Standard</c:v>
                </c:pt>
                <c:pt idx="3">
                  <c:v>Carbon Price Floor</c:v>
                </c:pt>
              </c:strCache>
            </c:strRef>
          </c:cat>
          <c:val>
            <c:numRef>
              <c:f>'Policy continuity'!$Z$192:$Z$195</c:f>
              <c:numCache>
                <c:formatCode>General</c:formatCode>
                <c:ptCount val="4"/>
                <c:pt idx="0">
                  <c:v>273</c:v>
                </c:pt>
                <c:pt idx="1">
                  <c:v>188</c:v>
                </c:pt>
                <c:pt idx="2">
                  <c:v>244</c:v>
                </c:pt>
                <c:pt idx="3">
                  <c:v>227</c:v>
                </c:pt>
              </c:numCache>
            </c:numRef>
          </c:val>
        </c:ser>
        <c:dLbls>
          <c:showLegendKey val="0"/>
          <c:showVal val="0"/>
          <c:showCatName val="0"/>
          <c:showSerName val="0"/>
          <c:showPercent val="0"/>
          <c:showBubbleSize val="0"/>
        </c:dLbls>
        <c:gapWidth val="150"/>
        <c:axId val="64257408"/>
        <c:axId val="64263296"/>
      </c:barChart>
      <c:barChart>
        <c:barDir val="col"/>
        <c:grouping val="clustered"/>
        <c:varyColors val="0"/>
        <c:ser>
          <c:idx val="4"/>
          <c:order val="4"/>
          <c:tx>
            <c:strRef>
              <c:f>'Policy continuity'!$AA$191</c:f>
              <c:strCache>
                <c:ptCount val="1"/>
                <c:pt idx="0">
                  <c:v>Net efficacy score</c:v>
                </c:pt>
              </c:strCache>
            </c:strRef>
          </c:tx>
          <c:spPr>
            <a:solidFill>
              <a:schemeClr val="accent5">
                <a:alpha val="50196"/>
              </a:schemeClr>
            </a:solidFill>
          </c:spPr>
          <c:invertIfNegative val="0"/>
          <c:cat>
            <c:strRef>
              <c:f>'Policy continuity'!$V$192:$V$195</c:f>
              <c:strCache>
                <c:ptCount val="4"/>
                <c:pt idx="0">
                  <c:v>Capacity Mechanism</c:v>
                </c:pt>
                <c:pt idx="1">
                  <c:v>Feed-in Tariffs with Contracts for Difference</c:v>
                </c:pt>
                <c:pt idx="2">
                  <c:v>Emissions Performance Standard</c:v>
                </c:pt>
                <c:pt idx="3">
                  <c:v>Carbon Price Floor</c:v>
                </c:pt>
              </c:strCache>
            </c:strRef>
          </c:cat>
          <c:val>
            <c:numRef>
              <c:f>'Policy continuity'!$AA$192:$AA$195</c:f>
              <c:numCache>
                <c:formatCode>General</c:formatCode>
                <c:ptCount val="4"/>
                <c:pt idx="0">
                  <c:v>-16</c:v>
                </c:pt>
                <c:pt idx="1">
                  <c:v>161</c:v>
                </c:pt>
                <c:pt idx="2">
                  <c:v>55</c:v>
                </c:pt>
                <c:pt idx="3">
                  <c:v>-10</c:v>
                </c:pt>
              </c:numCache>
            </c:numRef>
          </c:val>
        </c:ser>
        <c:dLbls>
          <c:showLegendKey val="0"/>
          <c:showVal val="0"/>
          <c:showCatName val="0"/>
          <c:showSerName val="0"/>
          <c:showPercent val="0"/>
          <c:showBubbleSize val="0"/>
        </c:dLbls>
        <c:gapWidth val="21"/>
        <c:axId val="64271104"/>
        <c:axId val="64265216"/>
      </c:barChart>
      <c:catAx>
        <c:axId val="64257408"/>
        <c:scaling>
          <c:orientation val="minMax"/>
        </c:scaling>
        <c:delete val="0"/>
        <c:axPos val="b"/>
        <c:majorTickMark val="out"/>
        <c:minorTickMark val="none"/>
        <c:tickLblPos val="nextTo"/>
        <c:crossAx val="64263296"/>
        <c:crosses val="autoZero"/>
        <c:auto val="1"/>
        <c:lblAlgn val="ctr"/>
        <c:lblOffset val="100"/>
        <c:noMultiLvlLbl val="0"/>
      </c:catAx>
      <c:valAx>
        <c:axId val="64263296"/>
        <c:scaling>
          <c:orientation val="minMax"/>
          <c:min val="-50"/>
        </c:scaling>
        <c:delete val="0"/>
        <c:axPos val="l"/>
        <c:majorGridlines/>
        <c:title>
          <c:tx>
            <c:rich>
              <a:bodyPr rot="-5400000" vert="horz"/>
              <a:lstStyle/>
              <a:p>
                <a:pPr>
                  <a:defRPr/>
                </a:pPr>
                <a:r>
                  <a:rPr lang="en-US"/>
                  <a:t>Number of responses</a:t>
                </a:r>
              </a:p>
            </c:rich>
          </c:tx>
          <c:overlay val="0"/>
        </c:title>
        <c:numFmt formatCode="General" sourceLinked="1"/>
        <c:majorTickMark val="out"/>
        <c:minorTickMark val="none"/>
        <c:tickLblPos val="nextTo"/>
        <c:crossAx val="64257408"/>
        <c:crosses val="autoZero"/>
        <c:crossBetween val="between"/>
      </c:valAx>
      <c:valAx>
        <c:axId val="64265216"/>
        <c:scaling>
          <c:orientation val="minMax"/>
          <c:max val="300"/>
          <c:min val="-50"/>
        </c:scaling>
        <c:delete val="0"/>
        <c:axPos val="r"/>
        <c:numFmt formatCode="General" sourceLinked="1"/>
        <c:majorTickMark val="out"/>
        <c:minorTickMark val="none"/>
        <c:tickLblPos val="nextTo"/>
        <c:crossAx val="64271104"/>
        <c:crosses val="max"/>
        <c:crossBetween val="between"/>
      </c:valAx>
      <c:catAx>
        <c:axId val="64271104"/>
        <c:scaling>
          <c:orientation val="minMax"/>
        </c:scaling>
        <c:delete val="1"/>
        <c:axPos val="b"/>
        <c:majorTickMark val="out"/>
        <c:minorTickMark val="none"/>
        <c:tickLblPos val="nextTo"/>
        <c:crossAx val="6426521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change in investment levels</a:t>
            </a:r>
          </a:p>
        </c:rich>
      </c:tx>
      <c:overlay val="0"/>
    </c:title>
    <c:autoTitleDeleted val="0"/>
    <c:plotArea>
      <c:layout/>
      <c:barChart>
        <c:barDir val="bar"/>
        <c:grouping val="clustered"/>
        <c:varyColors val="0"/>
        <c:ser>
          <c:idx val="0"/>
          <c:order val="0"/>
          <c:tx>
            <c:strRef>
              <c:f>'Investment and innovation'!$G$7</c:f>
              <c:strCache>
                <c:ptCount val="1"/>
                <c:pt idx="0">
                  <c:v>Net change (increased - decreased):</c:v>
                </c:pt>
              </c:strCache>
            </c:strRef>
          </c:tx>
          <c:invertIfNegative val="0"/>
          <c:cat>
            <c:strRef>
              <c:f>'Investment and innovation'!$A$8:$A$25</c:f>
              <c:strCache>
                <c:ptCount val="18"/>
                <c:pt idx="0">
                  <c:v>Fossil fuel electricity generation</c:v>
                </c:pt>
                <c:pt idx="1">
                  <c:v>North Sea oil and gas</c:v>
                </c:pt>
                <c:pt idx="2">
                  <c:v>Bioenergy (biofuels and biomass)</c:v>
                </c:pt>
                <c:pt idx="3">
                  <c:v>Carbon capture and storage (CCS)</c:v>
                </c:pt>
                <c:pt idx="4">
                  <c:v>UK unconventional oil and gas</c:v>
                </c:pt>
                <c:pt idx="5">
                  <c:v>Distributed generation - small scale renewables</c:v>
                </c:pt>
                <c:pt idx="6">
                  <c:v>Expanding and installing heat networks</c:v>
                </c:pt>
                <c:pt idx="7">
                  <c:v>New nuclear electricity generation</c:v>
                </c:pt>
                <c:pt idx="8">
                  <c:v>Increased interconnection</c:v>
                </c:pt>
                <c:pt idx="9">
                  <c:v>Upgrading and expanding the electricity grid</c:v>
                </c:pt>
                <c:pt idx="10">
                  <c:v>Renewable electricity generation</c:v>
                </c:pt>
                <c:pt idx="11">
                  <c:v>Energy (electricity, heat, gas) storage</c:v>
                </c:pt>
                <c:pt idx="12">
                  <c:v>Making the electricity grid smarter</c:v>
                </c:pt>
                <c:pt idx="13">
                  <c:v>Behaviour change</c:v>
                </c:pt>
                <c:pt idx="14">
                  <c:v>Improving domestic building energy efficiency</c:v>
                </c:pt>
                <c:pt idx="15">
                  <c:v>Improving transport efficiency</c:v>
                </c:pt>
                <c:pt idx="16">
                  <c:v>Improving industrial process energy efficiency</c:v>
                </c:pt>
                <c:pt idx="17">
                  <c:v>Improving commercial building energy efficiency</c:v>
                </c:pt>
              </c:strCache>
            </c:strRef>
          </c:cat>
          <c:val>
            <c:numRef>
              <c:f>'Investment and innovation'!$G$8:$G$25</c:f>
              <c:numCache>
                <c:formatCode>General</c:formatCode>
                <c:ptCount val="18"/>
                <c:pt idx="0">
                  <c:v>-81</c:v>
                </c:pt>
                <c:pt idx="1">
                  <c:v>76</c:v>
                </c:pt>
                <c:pt idx="2">
                  <c:v>109</c:v>
                </c:pt>
                <c:pt idx="3">
                  <c:v>178</c:v>
                </c:pt>
                <c:pt idx="4">
                  <c:v>178</c:v>
                </c:pt>
                <c:pt idx="5">
                  <c:v>249</c:v>
                </c:pt>
                <c:pt idx="6">
                  <c:v>280</c:v>
                </c:pt>
                <c:pt idx="7">
                  <c:v>237</c:v>
                </c:pt>
                <c:pt idx="8">
                  <c:v>319</c:v>
                </c:pt>
                <c:pt idx="9">
                  <c:v>325</c:v>
                </c:pt>
                <c:pt idx="10">
                  <c:v>276</c:v>
                </c:pt>
                <c:pt idx="11">
                  <c:v>341</c:v>
                </c:pt>
                <c:pt idx="12">
                  <c:v>393</c:v>
                </c:pt>
                <c:pt idx="13">
                  <c:v>392</c:v>
                </c:pt>
                <c:pt idx="14">
                  <c:v>396</c:v>
                </c:pt>
                <c:pt idx="15">
                  <c:v>402</c:v>
                </c:pt>
                <c:pt idx="16">
                  <c:v>413</c:v>
                </c:pt>
                <c:pt idx="17">
                  <c:v>421</c:v>
                </c:pt>
              </c:numCache>
            </c:numRef>
          </c:val>
        </c:ser>
        <c:dLbls>
          <c:showLegendKey val="0"/>
          <c:showVal val="0"/>
          <c:showCatName val="0"/>
          <c:showSerName val="0"/>
          <c:showPercent val="0"/>
          <c:showBubbleSize val="0"/>
        </c:dLbls>
        <c:gapWidth val="150"/>
        <c:axId val="64288256"/>
        <c:axId val="64289792"/>
      </c:barChart>
      <c:catAx>
        <c:axId val="64288256"/>
        <c:scaling>
          <c:orientation val="minMax"/>
        </c:scaling>
        <c:delete val="0"/>
        <c:axPos val="l"/>
        <c:majorTickMark val="out"/>
        <c:minorTickMark val="none"/>
        <c:tickLblPos val="low"/>
        <c:crossAx val="64289792"/>
        <c:crosses val="autoZero"/>
        <c:auto val="1"/>
        <c:lblAlgn val="ctr"/>
        <c:lblOffset val="100"/>
        <c:noMultiLvlLbl val="0"/>
      </c:catAx>
      <c:valAx>
        <c:axId val="64289792"/>
        <c:scaling>
          <c:orientation val="minMax"/>
        </c:scaling>
        <c:delete val="0"/>
        <c:axPos val="b"/>
        <c:majorGridlines/>
        <c:title>
          <c:tx>
            <c:rich>
              <a:bodyPr/>
              <a:lstStyle/>
              <a:p>
                <a:pPr>
                  <a:defRPr/>
                </a:pPr>
                <a:r>
                  <a:rPr lang="en-GB"/>
                  <a:t>Net change = number</a:t>
                </a:r>
                <a:r>
                  <a:rPr lang="en-GB" baseline="0"/>
                  <a:t> 'increased' responses - number 'decreased' responses</a:t>
                </a:r>
                <a:endParaRPr lang="en-GB"/>
              </a:p>
            </c:rich>
          </c:tx>
          <c:overlay val="0"/>
        </c:title>
        <c:numFmt formatCode="General" sourceLinked="1"/>
        <c:majorTickMark val="out"/>
        <c:minorTickMark val="none"/>
        <c:tickLblPos val="nextTo"/>
        <c:crossAx val="642882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Members' priority</a:t>
            </a:r>
          </a:p>
        </c:rich>
      </c:tx>
      <c:layout>
        <c:manualLayout>
          <c:xMode val="edge"/>
          <c:yMode val="edge"/>
          <c:x val="0.28304013505849457"/>
          <c:y val="1.8099547511312219E-2"/>
        </c:manualLayout>
      </c:layout>
      <c:overlay val="1"/>
    </c:title>
    <c:autoTitleDeleted val="0"/>
    <c:plotArea>
      <c:layout>
        <c:manualLayout>
          <c:layoutTarget val="inner"/>
          <c:xMode val="edge"/>
          <c:yMode val="edge"/>
          <c:x val="0.27477834501456549"/>
          <c:y val="0.17018372703412071"/>
          <c:w val="0.66661359637737594"/>
          <c:h val="0.68761836636923579"/>
        </c:manualLayout>
      </c:layout>
      <c:barChart>
        <c:barDir val="col"/>
        <c:grouping val="clustered"/>
        <c:varyColors val="0"/>
        <c:ser>
          <c:idx val="0"/>
          <c:order val="0"/>
          <c:invertIfNegative val="0"/>
          <c:dPt>
            <c:idx val="0"/>
            <c:invertIfNegative val="0"/>
            <c:bubble3D val="0"/>
            <c:spPr>
              <a:solidFill>
                <a:schemeClr val="accent2"/>
              </a:solidFill>
            </c:spPr>
          </c:dPt>
          <c:dPt>
            <c:idx val="2"/>
            <c:invertIfNegative val="0"/>
            <c:bubble3D val="0"/>
            <c:spPr>
              <a:solidFill>
                <a:schemeClr val="accent4"/>
              </a:solidFill>
            </c:spPr>
          </c:dPt>
          <c:cat>
            <c:strRef>
              <c:f>'Policy continuity'!$F$7:$H$7</c:f>
              <c:strCache>
                <c:ptCount val="3"/>
                <c:pt idx="0">
                  <c:v>Affordability</c:v>
                </c:pt>
                <c:pt idx="1">
                  <c:v>Security</c:v>
                </c:pt>
                <c:pt idx="2">
                  <c:v>Sustainability</c:v>
                </c:pt>
              </c:strCache>
            </c:strRef>
          </c:cat>
          <c:val>
            <c:numRef>
              <c:f>'Policy continuity'!$F$8:$H$8</c:f>
              <c:numCache>
                <c:formatCode>General</c:formatCode>
                <c:ptCount val="3"/>
                <c:pt idx="0">
                  <c:v>920</c:v>
                </c:pt>
                <c:pt idx="1">
                  <c:v>1240</c:v>
                </c:pt>
                <c:pt idx="2">
                  <c:v>1098</c:v>
                </c:pt>
              </c:numCache>
            </c:numRef>
          </c:val>
        </c:ser>
        <c:dLbls>
          <c:showLegendKey val="0"/>
          <c:showVal val="0"/>
          <c:showCatName val="0"/>
          <c:showSerName val="0"/>
          <c:showPercent val="0"/>
          <c:showBubbleSize val="0"/>
        </c:dLbls>
        <c:gapWidth val="150"/>
        <c:axId val="117763456"/>
        <c:axId val="31552640"/>
      </c:barChart>
      <c:catAx>
        <c:axId val="117763456"/>
        <c:scaling>
          <c:orientation val="minMax"/>
        </c:scaling>
        <c:delete val="0"/>
        <c:axPos val="b"/>
        <c:majorTickMark val="out"/>
        <c:minorTickMark val="none"/>
        <c:tickLblPos val="nextTo"/>
        <c:crossAx val="31552640"/>
        <c:crosses val="autoZero"/>
        <c:auto val="1"/>
        <c:lblAlgn val="ctr"/>
        <c:lblOffset val="100"/>
        <c:noMultiLvlLbl val="0"/>
      </c:catAx>
      <c:valAx>
        <c:axId val="31552640"/>
        <c:scaling>
          <c:orientation val="minMax"/>
        </c:scaling>
        <c:delete val="0"/>
        <c:axPos val="l"/>
        <c:majorGridlines/>
        <c:title>
          <c:tx>
            <c:rich>
              <a:bodyPr rot="-5400000" vert="horz"/>
              <a:lstStyle/>
              <a:p>
                <a:pPr>
                  <a:defRPr/>
                </a:pPr>
                <a:r>
                  <a:rPr lang="en-GB"/>
                  <a:t>Weighted Count</a:t>
                </a:r>
              </a:p>
            </c:rich>
          </c:tx>
          <c:overlay val="0"/>
        </c:title>
        <c:numFmt formatCode="General" sourceLinked="1"/>
        <c:majorTickMark val="out"/>
        <c:minorTickMark val="none"/>
        <c:tickLblPos val="nextTo"/>
        <c:crossAx val="11776345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to innovation funding sources
</a:t>
            </a:r>
          </a:p>
        </c:rich>
      </c:tx>
      <c:overlay val="1"/>
    </c:title>
    <c:autoTitleDeleted val="0"/>
    <c:plotArea>
      <c:layout>
        <c:manualLayout>
          <c:layoutTarget val="inner"/>
          <c:xMode val="edge"/>
          <c:yMode val="edge"/>
          <c:x val="0.4578027062091955"/>
          <c:y val="0.12198796627311999"/>
          <c:w val="0.50797602629911853"/>
          <c:h val="0.66902092650376221"/>
        </c:manualLayout>
      </c:layout>
      <c:barChart>
        <c:barDir val="bar"/>
        <c:grouping val="clustered"/>
        <c:varyColors val="0"/>
        <c:ser>
          <c:idx val="0"/>
          <c:order val="0"/>
          <c:tx>
            <c:strRef>
              <c:f>'Investment and innovation'!$G$97</c:f>
              <c:strCache>
                <c:ptCount val="1"/>
                <c:pt idx="0">
                  <c:v>NET change (+ = increase, - = decrease)</c:v>
                </c:pt>
              </c:strCache>
            </c:strRef>
          </c:tx>
          <c:invertIfNegative val="0"/>
          <c:cat>
            <c:strRef>
              <c:f>'Investment and innovation'!$A$98:$A$103</c:f>
              <c:strCache>
                <c:ptCount val="6"/>
                <c:pt idx="0">
                  <c:v>International (e.g. EU funding)</c:v>
                </c:pt>
                <c:pt idx="1">
                  <c:v>UK Government and devolved administrations</c:v>
                </c:pt>
                <c:pt idx="2">
                  <c:v>Private sector</c:v>
                </c:pt>
                <c:pt idx="3">
                  <c:v>Government-Private partnerships</c:v>
                </c:pt>
                <c:pt idx="4">
                  <c:v>Public support for basic energy research (e.g. research councils, universities)</c:v>
                </c:pt>
                <c:pt idx="5">
                  <c:v>Consumer bills (e.g. Ofgem's Low Carbon Networks Fund)</c:v>
                </c:pt>
              </c:strCache>
            </c:strRef>
          </c:cat>
          <c:val>
            <c:numRef>
              <c:f>'Investment and innovation'!$G$98:$G$103</c:f>
              <c:numCache>
                <c:formatCode>General</c:formatCode>
                <c:ptCount val="6"/>
                <c:pt idx="0">
                  <c:v>230</c:v>
                </c:pt>
                <c:pt idx="1">
                  <c:v>298</c:v>
                </c:pt>
                <c:pt idx="2">
                  <c:v>357</c:v>
                </c:pt>
                <c:pt idx="3">
                  <c:v>259</c:v>
                </c:pt>
                <c:pt idx="4">
                  <c:v>315</c:v>
                </c:pt>
                <c:pt idx="5">
                  <c:v>2</c:v>
                </c:pt>
              </c:numCache>
            </c:numRef>
          </c:val>
        </c:ser>
        <c:dLbls>
          <c:showLegendKey val="0"/>
          <c:showVal val="0"/>
          <c:showCatName val="0"/>
          <c:showSerName val="0"/>
          <c:showPercent val="0"/>
          <c:showBubbleSize val="0"/>
        </c:dLbls>
        <c:gapWidth val="150"/>
        <c:axId val="64379904"/>
        <c:axId val="64389888"/>
      </c:barChart>
      <c:catAx>
        <c:axId val="64379904"/>
        <c:scaling>
          <c:orientation val="minMax"/>
        </c:scaling>
        <c:delete val="0"/>
        <c:axPos val="l"/>
        <c:majorTickMark val="out"/>
        <c:minorTickMark val="none"/>
        <c:tickLblPos val="nextTo"/>
        <c:crossAx val="64389888"/>
        <c:crosses val="autoZero"/>
        <c:auto val="1"/>
        <c:lblAlgn val="ctr"/>
        <c:lblOffset val="100"/>
        <c:noMultiLvlLbl val="0"/>
      </c:catAx>
      <c:valAx>
        <c:axId val="64389888"/>
        <c:scaling>
          <c:orientation val="minMax"/>
        </c:scaling>
        <c:delete val="0"/>
        <c:axPos val="b"/>
        <c:majorGridlines/>
        <c:title>
          <c:tx>
            <c:rich>
              <a:bodyPr/>
              <a:lstStyle/>
              <a:p>
                <a:pPr>
                  <a:defRPr/>
                </a:pPr>
                <a:r>
                  <a:rPr lang="en-US"/>
                  <a:t>Net change ('increase' - 'decrease')</a:t>
                </a:r>
              </a:p>
            </c:rich>
          </c:tx>
          <c:overlay val="0"/>
        </c:title>
        <c:numFmt formatCode="General" sourceLinked="1"/>
        <c:majorTickMark val="out"/>
        <c:minorTickMark val="none"/>
        <c:tickLblPos val="nextTo"/>
        <c:crossAx val="6437990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Factors to reduce energy demand (3</a:t>
            </a:r>
            <a:r>
              <a:rPr lang="en-GB" baseline="0"/>
              <a:t> years)</a:t>
            </a:r>
            <a:endParaRPr lang="en-GB"/>
          </a:p>
        </c:rich>
      </c:tx>
      <c:overlay val="0"/>
    </c:title>
    <c:autoTitleDeleted val="0"/>
    <c:plotArea>
      <c:layout/>
      <c:barChart>
        <c:barDir val="bar"/>
        <c:grouping val="clustered"/>
        <c:varyColors val="0"/>
        <c:ser>
          <c:idx val="0"/>
          <c:order val="0"/>
          <c:invertIfNegative val="0"/>
          <c:cat>
            <c:strRef>
              <c:f>'Investment and innovation'!$A$55:$A$69</c:f>
              <c:strCache>
                <c:ptCount val="15"/>
                <c:pt idx="0">
                  <c:v>Improving domestic building energy efficiency</c:v>
                </c:pt>
                <c:pt idx="1">
                  <c:v>Improving commercial building energy efficiency</c:v>
                </c:pt>
                <c:pt idx="2">
                  <c:v>Improving industrial process energy efficiency</c:v>
                </c:pt>
                <c:pt idx="3">
                  <c:v>Improving transport efficiency</c:v>
                </c:pt>
                <c:pt idx="4">
                  <c:v>Efficiency technology improvements</c:v>
                </c:pt>
                <c:pt idx="5">
                  <c:v>Energy management standards</c:v>
                </c:pt>
                <c:pt idx="6">
                  <c:v>Demand response</c:v>
                </c:pt>
                <c:pt idx="7">
                  <c:v>Making the electricity grid smarter</c:v>
                </c:pt>
                <c:pt idx="8">
                  <c:v>Energy prices</c:v>
                </c:pt>
                <c:pt idx="9">
                  <c:v>Changing consumer behaviour (through education, media engagement, societal norms)</c:v>
                </c:pt>
                <c:pt idx="10">
                  <c:v>Government standards</c:v>
                </c:pt>
                <c:pt idx="11">
                  <c:v>Government incentives</c:v>
                </c:pt>
                <c:pt idx="12">
                  <c:v>Government subsidies</c:v>
                </c:pt>
                <c:pt idx="13">
                  <c:v>Raising professional standards</c:v>
                </c:pt>
                <c:pt idx="14">
                  <c:v>Other</c:v>
                </c:pt>
              </c:strCache>
            </c:strRef>
          </c:cat>
          <c:val>
            <c:numRef>
              <c:f>'Investment and innovation'!$B$55:$B$69</c:f>
              <c:numCache>
                <c:formatCode>General</c:formatCode>
                <c:ptCount val="15"/>
                <c:pt idx="0">
                  <c:v>317</c:v>
                </c:pt>
                <c:pt idx="1">
                  <c:v>317</c:v>
                </c:pt>
                <c:pt idx="2">
                  <c:v>270</c:v>
                </c:pt>
                <c:pt idx="3">
                  <c:v>283</c:v>
                </c:pt>
                <c:pt idx="4">
                  <c:v>222</c:v>
                </c:pt>
                <c:pt idx="5">
                  <c:v>128</c:v>
                </c:pt>
                <c:pt idx="6">
                  <c:v>141</c:v>
                </c:pt>
                <c:pt idx="7">
                  <c:v>190</c:v>
                </c:pt>
                <c:pt idx="8">
                  <c:v>209</c:v>
                </c:pt>
                <c:pt idx="9">
                  <c:v>247</c:v>
                </c:pt>
                <c:pt idx="10">
                  <c:v>99</c:v>
                </c:pt>
                <c:pt idx="11">
                  <c:v>159</c:v>
                </c:pt>
                <c:pt idx="12">
                  <c:v>113</c:v>
                </c:pt>
                <c:pt idx="13">
                  <c:v>96</c:v>
                </c:pt>
                <c:pt idx="14">
                  <c:v>23</c:v>
                </c:pt>
              </c:numCache>
            </c:numRef>
          </c:val>
        </c:ser>
        <c:dLbls>
          <c:showLegendKey val="0"/>
          <c:showVal val="0"/>
          <c:showCatName val="0"/>
          <c:showSerName val="0"/>
          <c:showPercent val="0"/>
          <c:showBubbleSize val="0"/>
        </c:dLbls>
        <c:gapWidth val="150"/>
        <c:axId val="64406272"/>
        <c:axId val="64407808"/>
      </c:barChart>
      <c:catAx>
        <c:axId val="64406272"/>
        <c:scaling>
          <c:orientation val="minMax"/>
        </c:scaling>
        <c:delete val="0"/>
        <c:axPos val="l"/>
        <c:majorTickMark val="out"/>
        <c:minorTickMark val="none"/>
        <c:tickLblPos val="nextTo"/>
        <c:crossAx val="64407808"/>
        <c:crosses val="autoZero"/>
        <c:auto val="1"/>
        <c:lblAlgn val="ctr"/>
        <c:lblOffset val="100"/>
        <c:noMultiLvlLbl val="0"/>
      </c:catAx>
      <c:valAx>
        <c:axId val="64407808"/>
        <c:scaling>
          <c:orientation val="minMax"/>
        </c:scaling>
        <c:delete val="0"/>
        <c:axPos val="b"/>
        <c:majorGridlines/>
        <c:title>
          <c:tx>
            <c:rich>
              <a:bodyPr/>
              <a:lstStyle/>
              <a:p>
                <a:pPr>
                  <a:defRPr/>
                </a:pPr>
                <a:r>
                  <a:rPr lang="en-GB"/>
                  <a:t>Number of responses</a:t>
                </a:r>
              </a:p>
              <a:p>
                <a:pPr>
                  <a:defRPr/>
                </a:pPr>
                <a:endParaRPr lang="en-GB"/>
              </a:p>
            </c:rich>
          </c:tx>
          <c:overlay val="0"/>
        </c:title>
        <c:numFmt formatCode="General" sourceLinked="1"/>
        <c:majorTickMark val="out"/>
        <c:minorTickMark val="none"/>
        <c:tickLblPos val="nextTo"/>
        <c:crossAx val="64406272"/>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Sector</a:t>
            </a:r>
            <a:r>
              <a:rPr lang="en-GB" baseline="0"/>
              <a:t> for efficiency imrovements</a:t>
            </a:r>
            <a:endParaRPr lang="en-GB"/>
          </a:p>
        </c:rich>
      </c:tx>
      <c:layout>
        <c:manualLayout>
          <c:xMode val="edge"/>
          <c:yMode val="edge"/>
          <c:x val="0.14854399999999998"/>
          <c:y val="3.9408866995073892E-2"/>
        </c:manualLayout>
      </c:layout>
      <c:overlay val="0"/>
    </c:title>
    <c:autoTitleDeleted val="0"/>
    <c:plotArea>
      <c:layout/>
      <c:barChart>
        <c:barDir val="col"/>
        <c:grouping val="clustered"/>
        <c:varyColors val="0"/>
        <c:ser>
          <c:idx val="0"/>
          <c:order val="0"/>
          <c:invertIfNegative val="0"/>
          <c:dPt>
            <c:idx val="0"/>
            <c:invertIfNegative val="0"/>
            <c:bubble3D val="0"/>
            <c:spPr>
              <a:solidFill>
                <a:schemeClr val="accent4"/>
              </a:solidFill>
            </c:spPr>
          </c:dPt>
          <c:dPt>
            <c:idx val="1"/>
            <c:invertIfNegative val="0"/>
            <c:bubble3D val="0"/>
            <c:spPr>
              <a:solidFill>
                <a:schemeClr val="accent2"/>
              </a:solidFill>
            </c:spPr>
          </c:dPt>
          <c:cat>
            <c:strRef>
              <c:f>'Investment and innovation'!$A$78:$A$80</c:f>
              <c:strCache>
                <c:ptCount val="3"/>
                <c:pt idx="0">
                  <c:v>Buildings</c:v>
                </c:pt>
                <c:pt idx="1">
                  <c:v>Transport</c:v>
                </c:pt>
                <c:pt idx="2">
                  <c:v>Industrial processes</c:v>
                </c:pt>
              </c:strCache>
            </c:strRef>
          </c:cat>
          <c:val>
            <c:numRef>
              <c:f>'Investment and innovation'!$B$78:$B$80</c:f>
              <c:numCache>
                <c:formatCode>General</c:formatCode>
                <c:ptCount val="3"/>
                <c:pt idx="0">
                  <c:v>265</c:v>
                </c:pt>
                <c:pt idx="1">
                  <c:v>144</c:v>
                </c:pt>
                <c:pt idx="2">
                  <c:v>134</c:v>
                </c:pt>
              </c:numCache>
            </c:numRef>
          </c:val>
        </c:ser>
        <c:dLbls>
          <c:showLegendKey val="0"/>
          <c:showVal val="0"/>
          <c:showCatName val="0"/>
          <c:showSerName val="0"/>
          <c:showPercent val="0"/>
          <c:showBubbleSize val="0"/>
        </c:dLbls>
        <c:gapWidth val="150"/>
        <c:axId val="65608704"/>
        <c:axId val="65610496"/>
      </c:barChart>
      <c:catAx>
        <c:axId val="65608704"/>
        <c:scaling>
          <c:orientation val="minMax"/>
        </c:scaling>
        <c:delete val="0"/>
        <c:axPos val="b"/>
        <c:majorTickMark val="out"/>
        <c:minorTickMark val="none"/>
        <c:tickLblPos val="nextTo"/>
        <c:crossAx val="65610496"/>
        <c:crosses val="autoZero"/>
        <c:auto val="1"/>
        <c:lblAlgn val="ctr"/>
        <c:lblOffset val="100"/>
        <c:noMultiLvlLbl val="0"/>
      </c:catAx>
      <c:valAx>
        <c:axId val="65610496"/>
        <c:scaling>
          <c:orientation val="minMax"/>
        </c:scaling>
        <c:delete val="0"/>
        <c:axPos val="l"/>
        <c:majorGridlines/>
        <c:numFmt formatCode="General" sourceLinked="1"/>
        <c:majorTickMark val="out"/>
        <c:minorTickMark val="none"/>
        <c:tickLblPos val="nextTo"/>
        <c:crossAx val="656087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Sector for efficiency</a:t>
            </a:r>
            <a:r>
              <a:rPr lang="en-GB" baseline="0"/>
              <a:t> improvements (segmented by respondent sector)</a:t>
            </a:r>
            <a:endParaRPr lang="en-GB"/>
          </a:p>
        </c:rich>
      </c:tx>
      <c:overlay val="0"/>
    </c:title>
    <c:autoTitleDeleted val="0"/>
    <c:plotArea>
      <c:layout>
        <c:manualLayout>
          <c:layoutTarget val="inner"/>
          <c:xMode val="edge"/>
          <c:yMode val="edge"/>
          <c:x val="0.35344734905077857"/>
          <c:y val="0.33184162562003749"/>
          <c:w val="0.30869555689334455"/>
          <c:h val="0.54367115245053221"/>
        </c:manualLayout>
      </c:layout>
      <c:barChart>
        <c:barDir val="bar"/>
        <c:grouping val="clustered"/>
        <c:varyColors val="0"/>
        <c:ser>
          <c:idx val="0"/>
          <c:order val="0"/>
          <c:tx>
            <c:strRef>
              <c:f>'Investment and innovation'!$A$85</c:f>
              <c:strCache>
                <c:ptCount val="1"/>
                <c:pt idx="0">
                  <c:v>Buildings</c:v>
                </c:pt>
              </c:strCache>
            </c:strRef>
          </c:tx>
          <c:invertIfNegative val="0"/>
          <c:cat>
            <c:strRef>
              <c:f>'Investment and innovation'!$B$84:$D$84</c:f>
              <c:strCache>
                <c:ptCount val="3"/>
                <c:pt idx="0">
                  <c:v>Natural gas and oil</c:v>
                </c:pt>
                <c:pt idx="1">
                  <c:v>Energy demand and utilisation</c:v>
                </c:pt>
                <c:pt idx="2">
                  <c:v>Electricity and Energy transformation</c:v>
                </c:pt>
              </c:strCache>
            </c:strRef>
          </c:cat>
          <c:val>
            <c:numRef>
              <c:f>'Investment and innovation'!$B$85:$D$85</c:f>
              <c:numCache>
                <c:formatCode>General</c:formatCode>
                <c:ptCount val="3"/>
                <c:pt idx="0">
                  <c:v>92</c:v>
                </c:pt>
                <c:pt idx="1">
                  <c:v>101</c:v>
                </c:pt>
                <c:pt idx="2">
                  <c:v>88</c:v>
                </c:pt>
              </c:numCache>
            </c:numRef>
          </c:val>
        </c:ser>
        <c:ser>
          <c:idx val="1"/>
          <c:order val="1"/>
          <c:tx>
            <c:strRef>
              <c:f>'Investment and innovation'!$A$86</c:f>
              <c:strCache>
                <c:ptCount val="1"/>
                <c:pt idx="0">
                  <c:v>Transport</c:v>
                </c:pt>
              </c:strCache>
            </c:strRef>
          </c:tx>
          <c:invertIfNegative val="0"/>
          <c:cat>
            <c:strRef>
              <c:f>'Investment and innovation'!$B$84:$D$84</c:f>
              <c:strCache>
                <c:ptCount val="3"/>
                <c:pt idx="0">
                  <c:v>Natural gas and oil</c:v>
                </c:pt>
                <c:pt idx="1">
                  <c:v>Energy demand and utilisation</c:v>
                </c:pt>
                <c:pt idx="2">
                  <c:v>Electricity and Energy transformation</c:v>
                </c:pt>
              </c:strCache>
            </c:strRef>
          </c:cat>
          <c:val>
            <c:numRef>
              <c:f>'Investment and innovation'!$B$86:$D$86</c:f>
              <c:numCache>
                <c:formatCode>General</c:formatCode>
                <c:ptCount val="3"/>
                <c:pt idx="0">
                  <c:v>71</c:v>
                </c:pt>
                <c:pt idx="1">
                  <c:v>33</c:v>
                </c:pt>
                <c:pt idx="2">
                  <c:v>51</c:v>
                </c:pt>
              </c:numCache>
            </c:numRef>
          </c:val>
        </c:ser>
        <c:ser>
          <c:idx val="2"/>
          <c:order val="2"/>
          <c:tx>
            <c:strRef>
              <c:f>'Investment and innovation'!$A$87</c:f>
              <c:strCache>
                <c:ptCount val="1"/>
                <c:pt idx="0">
                  <c:v>Industrial processes</c:v>
                </c:pt>
              </c:strCache>
            </c:strRef>
          </c:tx>
          <c:invertIfNegative val="0"/>
          <c:cat>
            <c:strRef>
              <c:f>'Investment and innovation'!$B$84:$D$84</c:f>
              <c:strCache>
                <c:ptCount val="3"/>
                <c:pt idx="0">
                  <c:v>Natural gas and oil</c:v>
                </c:pt>
                <c:pt idx="1">
                  <c:v>Energy demand and utilisation</c:v>
                </c:pt>
                <c:pt idx="2">
                  <c:v>Electricity and Energy transformation</c:v>
                </c:pt>
              </c:strCache>
            </c:strRef>
          </c:cat>
          <c:val>
            <c:numRef>
              <c:f>'Investment and innovation'!$B$87:$D$87</c:f>
              <c:numCache>
                <c:formatCode>General</c:formatCode>
                <c:ptCount val="3"/>
                <c:pt idx="0">
                  <c:v>74</c:v>
                </c:pt>
                <c:pt idx="1">
                  <c:v>38</c:v>
                </c:pt>
                <c:pt idx="2">
                  <c:v>45</c:v>
                </c:pt>
              </c:numCache>
            </c:numRef>
          </c:val>
        </c:ser>
        <c:dLbls>
          <c:showLegendKey val="0"/>
          <c:showVal val="0"/>
          <c:showCatName val="0"/>
          <c:showSerName val="0"/>
          <c:showPercent val="0"/>
          <c:showBubbleSize val="0"/>
        </c:dLbls>
        <c:gapWidth val="150"/>
        <c:axId val="65619840"/>
        <c:axId val="65621376"/>
      </c:barChart>
      <c:catAx>
        <c:axId val="65619840"/>
        <c:scaling>
          <c:orientation val="minMax"/>
        </c:scaling>
        <c:delete val="0"/>
        <c:axPos val="l"/>
        <c:majorTickMark val="out"/>
        <c:minorTickMark val="none"/>
        <c:tickLblPos val="nextTo"/>
        <c:crossAx val="65621376"/>
        <c:crosses val="autoZero"/>
        <c:auto val="1"/>
        <c:lblAlgn val="ctr"/>
        <c:lblOffset val="100"/>
        <c:noMultiLvlLbl val="0"/>
      </c:catAx>
      <c:valAx>
        <c:axId val="65621376"/>
        <c:scaling>
          <c:orientation val="minMax"/>
        </c:scaling>
        <c:delete val="0"/>
        <c:axPos val="b"/>
        <c:majorGridlines/>
        <c:title>
          <c:tx>
            <c:rich>
              <a:bodyPr/>
              <a:lstStyle/>
              <a:p>
                <a:pPr>
                  <a:defRPr/>
                </a:pPr>
                <a:r>
                  <a:rPr lang="en-US"/>
                  <a:t>Number of responses</a:t>
                </a:r>
              </a:p>
            </c:rich>
          </c:tx>
          <c:overlay val="0"/>
        </c:title>
        <c:numFmt formatCode="General" sourceLinked="1"/>
        <c:majorTickMark val="out"/>
        <c:minorTickMark val="none"/>
        <c:tickLblPos val="nextTo"/>
        <c:crossAx val="656198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Greatest need for innovation</a:t>
            </a:r>
          </a:p>
        </c:rich>
      </c:tx>
      <c:overlay val="0"/>
    </c:title>
    <c:autoTitleDeleted val="0"/>
    <c:plotArea>
      <c:layout>
        <c:manualLayout>
          <c:layoutTarget val="inner"/>
          <c:xMode val="edge"/>
          <c:yMode val="edge"/>
          <c:x val="0.35357975632877076"/>
          <c:y val="0.12519148050126302"/>
          <c:w val="0.61869041580819728"/>
          <c:h val="0.7854065838850659"/>
        </c:manualLayout>
      </c:layout>
      <c:barChart>
        <c:barDir val="bar"/>
        <c:grouping val="clustered"/>
        <c:varyColors val="0"/>
        <c:ser>
          <c:idx val="0"/>
          <c:order val="0"/>
          <c:tx>
            <c:strRef>
              <c:f>'Investment and innovation'!$B$114</c:f>
              <c:strCache>
                <c:ptCount val="1"/>
                <c:pt idx="0">
                  <c:v>Number of responses</c:v>
                </c:pt>
              </c:strCache>
            </c:strRef>
          </c:tx>
          <c:invertIfNegative val="0"/>
          <c:cat>
            <c:strRef>
              <c:f>'Investment and innovation'!$A$115:$A$137</c:f>
              <c:strCache>
                <c:ptCount val="23"/>
                <c:pt idx="0">
                  <c:v>Energy storage</c:v>
                </c:pt>
                <c:pt idx="1">
                  <c:v>Nuclear energy</c:v>
                </c:pt>
                <c:pt idx="2">
                  <c:v>Energy efficiency</c:v>
                </c:pt>
                <c:pt idx="3">
                  <c:v>Making the electricity grid smarter</c:v>
                </c:pt>
                <c:pt idx="4">
                  <c:v>Distributed generation</c:v>
                </c:pt>
                <c:pt idx="5">
                  <c:v>Demand management</c:v>
                </c:pt>
                <c:pt idx="6">
                  <c:v>Carbon capture and storage</c:v>
                </c:pt>
                <c:pt idx="7">
                  <c:v>Renewable energy</c:v>
                </c:pt>
                <c:pt idx="8">
                  <c:v>Renewables - marine</c:v>
                </c:pt>
                <c:pt idx="9">
                  <c:v>Upgrading and expanding the electricity grid</c:v>
                </c:pt>
                <c:pt idx="10">
                  <c:v>Behaviour change</c:v>
                </c:pt>
                <c:pt idx="11">
                  <c:v>Building energy efficiency</c:v>
                </c:pt>
                <c:pt idx="12">
                  <c:v>Unconventional natural gas and oil</c:v>
                </c:pt>
                <c:pt idx="13">
                  <c:v>Domestic energy efficiency</c:v>
                </c:pt>
                <c:pt idx="14">
                  <c:v>Electricity grid capacity and flexibility</c:v>
                </c:pt>
                <c:pt idx="15">
                  <c:v>Public engagement</c:v>
                </c:pt>
                <c:pt idx="16">
                  <c:v>Technology support</c:v>
                </c:pt>
                <c:pt idx="17">
                  <c:v>District heating</c:v>
                </c:pt>
                <c:pt idx="18">
                  <c:v>Low carbon energy</c:v>
                </c:pt>
                <c:pt idx="19">
                  <c:v>Transport</c:v>
                </c:pt>
                <c:pt idx="20">
                  <c:v>Electricity generation</c:v>
                </c:pt>
                <c:pt idx="21">
                  <c:v>Security of supply</c:v>
                </c:pt>
                <c:pt idx="22">
                  <c:v>Cost reduction</c:v>
                </c:pt>
              </c:strCache>
            </c:strRef>
          </c:cat>
          <c:val>
            <c:numRef>
              <c:f>'Investment and innovation'!$B$115:$B$137</c:f>
              <c:numCache>
                <c:formatCode>General</c:formatCode>
                <c:ptCount val="23"/>
                <c:pt idx="0">
                  <c:v>108</c:v>
                </c:pt>
                <c:pt idx="1">
                  <c:v>43</c:v>
                </c:pt>
                <c:pt idx="2">
                  <c:v>41</c:v>
                </c:pt>
                <c:pt idx="3">
                  <c:v>41</c:v>
                </c:pt>
                <c:pt idx="4">
                  <c:v>39</c:v>
                </c:pt>
                <c:pt idx="5">
                  <c:v>36</c:v>
                </c:pt>
                <c:pt idx="6">
                  <c:v>34</c:v>
                </c:pt>
                <c:pt idx="7">
                  <c:v>24</c:v>
                </c:pt>
                <c:pt idx="8">
                  <c:v>24</c:v>
                </c:pt>
                <c:pt idx="9">
                  <c:v>24</c:v>
                </c:pt>
                <c:pt idx="10">
                  <c:v>23</c:v>
                </c:pt>
                <c:pt idx="11">
                  <c:v>20</c:v>
                </c:pt>
                <c:pt idx="12">
                  <c:v>19</c:v>
                </c:pt>
                <c:pt idx="13">
                  <c:v>17</c:v>
                </c:pt>
                <c:pt idx="14">
                  <c:v>17</c:v>
                </c:pt>
                <c:pt idx="15">
                  <c:v>17</c:v>
                </c:pt>
                <c:pt idx="16">
                  <c:v>16</c:v>
                </c:pt>
                <c:pt idx="17">
                  <c:v>15</c:v>
                </c:pt>
                <c:pt idx="18">
                  <c:v>13</c:v>
                </c:pt>
                <c:pt idx="19">
                  <c:v>12</c:v>
                </c:pt>
                <c:pt idx="20">
                  <c:v>10</c:v>
                </c:pt>
                <c:pt idx="21">
                  <c:v>9</c:v>
                </c:pt>
                <c:pt idx="22">
                  <c:v>7</c:v>
                </c:pt>
              </c:numCache>
            </c:numRef>
          </c:val>
        </c:ser>
        <c:dLbls>
          <c:showLegendKey val="0"/>
          <c:showVal val="0"/>
          <c:showCatName val="0"/>
          <c:showSerName val="0"/>
          <c:showPercent val="0"/>
          <c:showBubbleSize val="0"/>
        </c:dLbls>
        <c:gapWidth val="150"/>
        <c:axId val="65642880"/>
        <c:axId val="65644416"/>
      </c:barChart>
      <c:catAx>
        <c:axId val="65642880"/>
        <c:scaling>
          <c:orientation val="minMax"/>
        </c:scaling>
        <c:delete val="0"/>
        <c:axPos val="l"/>
        <c:numFmt formatCode="General" sourceLinked="1"/>
        <c:majorTickMark val="out"/>
        <c:minorTickMark val="none"/>
        <c:tickLblPos val="nextTo"/>
        <c:crossAx val="65644416"/>
        <c:crosses val="autoZero"/>
        <c:auto val="1"/>
        <c:lblAlgn val="ctr"/>
        <c:lblOffset val="100"/>
        <c:noMultiLvlLbl val="0"/>
      </c:catAx>
      <c:valAx>
        <c:axId val="65644416"/>
        <c:scaling>
          <c:orientation val="minMax"/>
        </c:scaling>
        <c:delete val="0"/>
        <c:axPos val="b"/>
        <c:majorGridlines/>
        <c:title>
          <c:tx>
            <c:rich>
              <a:bodyPr/>
              <a:lstStyle/>
              <a:p>
                <a:pPr>
                  <a:defRPr/>
                </a:pPr>
                <a:r>
                  <a:rPr lang="en-US"/>
                  <a:t>Number of responses</a:t>
                </a:r>
              </a:p>
            </c:rich>
          </c:tx>
          <c:layout>
            <c:manualLayout>
              <c:xMode val="edge"/>
              <c:yMode val="edge"/>
              <c:x val="0.57869573278018172"/>
              <c:y val="0.95108036607893198"/>
            </c:manualLayout>
          </c:layout>
          <c:overlay val="0"/>
        </c:title>
        <c:numFmt formatCode="General" sourceLinked="1"/>
        <c:majorTickMark val="out"/>
        <c:minorTickMark val="none"/>
        <c:tickLblPos val="nextTo"/>
        <c:crossAx val="65642880"/>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Greatest contribution to decarbonisation</a:t>
            </a:r>
          </a:p>
        </c:rich>
      </c:tx>
      <c:overlay val="0"/>
    </c:title>
    <c:autoTitleDeleted val="0"/>
    <c:plotArea>
      <c:layout/>
      <c:barChart>
        <c:barDir val="bar"/>
        <c:grouping val="clustered"/>
        <c:varyColors val="0"/>
        <c:ser>
          <c:idx val="0"/>
          <c:order val="0"/>
          <c:invertIfNegative val="0"/>
          <c:cat>
            <c:strRef>
              <c:f>'Investment and innovation'!$A$34:$A$47</c:f>
              <c:strCache>
                <c:ptCount val="14"/>
                <c:pt idx="0">
                  <c:v>Other</c:v>
                </c:pt>
                <c:pt idx="1">
                  <c:v>Hydrogen</c:v>
                </c:pt>
                <c:pt idx="2">
                  <c:v>Marine</c:v>
                </c:pt>
                <c:pt idx="3">
                  <c:v>Coal with CCS</c:v>
                </c:pt>
                <c:pt idx="4">
                  <c:v>Hydro-power</c:v>
                </c:pt>
                <c:pt idx="5">
                  <c:v>Small-scale renewables</c:v>
                </c:pt>
                <c:pt idx="6">
                  <c:v>Onshore wind</c:v>
                </c:pt>
                <c:pt idx="7">
                  <c:v>Offshore wind</c:v>
                </c:pt>
                <c:pt idx="8">
                  <c:v>Solar</c:v>
                </c:pt>
                <c:pt idx="9">
                  <c:v>Energy storage (electricity, heat)</c:v>
                </c:pt>
                <c:pt idx="10">
                  <c:v>Natural gas with CCS</c:v>
                </c:pt>
                <c:pt idx="11">
                  <c:v>Transport efficiency (and enabling infrastructure)</c:v>
                </c:pt>
                <c:pt idx="12">
                  <c:v>Nuclear</c:v>
                </c:pt>
                <c:pt idx="13">
                  <c:v>Energy efficiency</c:v>
                </c:pt>
              </c:strCache>
            </c:strRef>
          </c:cat>
          <c:val>
            <c:numRef>
              <c:f>'Investment and innovation'!$B$34:$B$47</c:f>
              <c:numCache>
                <c:formatCode>General</c:formatCode>
                <c:ptCount val="14"/>
                <c:pt idx="0">
                  <c:v>39</c:v>
                </c:pt>
                <c:pt idx="1">
                  <c:v>53</c:v>
                </c:pt>
                <c:pt idx="2">
                  <c:v>82</c:v>
                </c:pt>
                <c:pt idx="3">
                  <c:v>90</c:v>
                </c:pt>
                <c:pt idx="4">
                  <c:v>116</c:v>
                </c:pt>
                <c:pt idx="5">
                  <c:v>128</c:v>
                </c:pt>
                <c:pt idx="6">
                  <c:v>131</c:v>
                </c:pt>
                <c:pt idx="7">
                  <c:v>147</c:v>
                </c:pt>
                <c:pt idx="8">
                  <c:v>162</c:v>
                </c:pt>
                <c:pt idx="9">
                  <c:v>168</c:v>
                </c:pt>
                <c:pt idx="10">
                  <c:v>170</c:v>
                </c:pt>
                <c:pt idx="11">
                  <c:v>201</c:v>
                </c:pt>
                <c:pt idx="12">
                  <c:v>227</c:v>
                </c:pt>
                <c:pt idx="13">
                  <c:v>329</c:v>
                </c:pt>
              </c:numCache>
            </c:numRef>
          </c:val>
        </c:ser>
        <c:dLbls>
          <c:showLegendKey val="0"/>
          <c:showVal val="0"/>
          <c:showCatName val="0"/>
          <c:showSerName val="0"/>
          <c:showPercent val="0"/>
          <c:showBubbleSize val="0"/>
        </c:dLbls>
        <c:gapWidth val="150"/>
        <c:axId val="65660416"/>
        <c:axId val="65661952"/>
      </c:barChart>
      <c:catAx>
        <c:axId val="65660416"/>
        <c:scaling>
          <c:orientation val="minMax"/>
        </c:scaling>
        <c:delete val="0"/>
        <c:axPos val="l"/>
        <c:majorTickMark val="out"/>
        <c:minorTickMark val="none"/>
        <c:tickLblPos val="nextTo"/>
        <c:crossAx val="65661952"/>
        <c:crosses val="autoZero"/>
        <c:auto val="1"/>
        <c:lblAlgn val="ctr"/>
        <c:lblOffset val="100"/>
        <c:noMultiLvlLbl val="0"/>
      </c:catAx>
      <c:valAx>
        <c:axId val="65661952"/>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656604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Changes in investment levels</a:t>
            </a:r>
          </a:p>
        </c:rich>
      </c:tx>
      <c:overlay val="1"/>
    </c:title>
    <c:autoTitleDeleted val="0"/>
    <c:plotArea>
      <c:layout>
        <c:manualLayout>
          <c:layoutTarget val="inner"/>
          <c:xMode val="edge"/>
          <c:yMode val="edge"/>
          <c:x val="0.29652878590238546"/>
          <c:y val="0.12312201178831739"/>
          <c:w val="0.57547456370120242"/>
          <c:h val="0.81756241161791532"/>
        </c:manualLayout>
      </c:layout>
      <c:barChart>
        <c:barDir val="bar"/>
        <c:grouping val="percentStacked"/>
        <c:varyColors val="0"/>
        <c:ser>
          <c:idx val="0"/>
          <c:order val="0"/>
          <c:tx>
            <c:strRef>
              <c:f>'Investment and innovation'!$B$7</c:f>
              <c:strCache>
                <c:ptCount val="1"/>
                <c:pt idx="0">
                  <c:v>Increased</c:v>
                </c:pt>
              </c:strCache>
            </c:strRef>
          </c:tx>
          <c:invertIfNegative val="0"/>
          <c:cat>
            <c:strRef>
              <c:f>'Investment and innovation'!$A$8:$A$25</c:f>
              <c:strCache>
                <c:ptCount val="18"/>
                <c:pt idx="0">
                  <c:v>Fossil fuel electricity generation</c:v>
                </c:pt>
                <c:pt idx="1">
                  <c:v>North Sea oil and gas</c:v>
                </c:pt>
                <c:pt idx="2">
                  <c:v>Bioenergy (biofuels and biomass)</c:v>
                </c:pt>
                <c:pt idx="3">
                  <c:v>Carbon capture and storage (CCS)</c:v>
                </c:pt>
                <c:pt idx="4">
                  <c:v>UK unconventional oil and gas</c:v>
                </c:pt>
                <c:pt idx="5">
                  <c:v>Distributed generation - small scale renewables</c:v>
                </c:pt>
                <c:pt idx="6">
                  <c:v>Expanding and installing heat networks</c:v>
                </c:pt>
                <c:pt idx="7">
                  <c:v>New nuclear electricity generation</c:v>
                </c:pt>
                <c:pt idx="8">
                  <c:v>Increased interconnection</c:v>
                </c:pt>
                <c:pt idx="9">
                  <c:v>Upgrading and expanding the electricity grid</c:v>
                </c:pt>
                <c:pt idx="10">
                  <c:v>Renewable electricity generation</c:v>
                </c:pt>
                <c:pt idx="11">
                  <c:v>Energy (electricity, heat, gas) storage</c:v>
                </c:pt>
                <c:pt idx="12">
                  <c:v>Making the electricity grid smarter</c:v>
                </c:pt>
                <c:pt idx="13">
                  <c:v>Behaviour change</c:v>
                </c:pt>
                <c:pt idx="14">
                  <c:v>Improving domestic building energy efficiency</c:v>
                </c:pt>
                <c:pt idx="15">
                  <c:v>Improving transport efficiency</c:v>
                </c:pt>
                <c:pt idx="16">
                  <c:v>Improving industrial process energy efficiency</c:v>
                </c:pt>
                <c:pt idx="17">
                  <c:v>Improving commercial building energy efficiency</c:v>
                </c:pt>
              </c:strCache>
            </c:strRef>
          </c:cat>
          <c:val>
            <c:numRef>
              <c:f>'Investment and innovation'!$B$8:$B$25</c:f>
              <c:numCache>
                <c:formatCode>General</c:formatCode>
                <c:ptCount val="18"/>
                <c:pt idx="0">
                  <c:v>91</c:v>
                </c:pt>
                <c:pt idx="1">
                  <c:v>146</c:v>
                </c:pt>
                <c:pt idx="2">
                  <c:v>207</c:v>
                </c:pt>
                <c:pt idx="3">
                  <c:v>263</c:v>
                </c:pt>
                <c:pt idx="4">
                  <c:v>280</c:v>
                </c:pt>
                <c:pt idx="5">
                  <c:v>304</c:v>
                </c:pt>
                <c:pt idx="6">
                  <c:v>307</c:v>
                </c:pt>
                <c:pt idx="7">
                  <c:v>312</c:v>
                </c:pt>
                <c:pt idx="8">
                  <c:v>330</c:v>
                </c:pt>
                <c:pt idx="9">
                  <c:v>330</c:v>
                </c:pt>
                <c:pt idx="10">
                  <c:v>338</c:v>
                </c:pt>
                <c:pt idx="11">
                  <c:v>363</c:v>
                </c:pt>
                <c:pt idx="12">
                  <c:v>403</c:v>
                </c:pt>
                <c:pt idx="13">
                  <c:v>404</c:v>
                </c:pt>
                <c:pt idx="14">
                  <c:v>406</c:v>
                </c:pt>
                <c:pt idx="15">
                  <c:v>408</c:v>
                </c:pt>
                <c:pt idx="16">
                  <c:v>418</c:v>
                </c:pt>
                <c:pt idx="17">
                  <c:v>427</c:v>
                </c:pt>
              </c:numCache>
            </c:numRef>
          </c:val>
        </c:ser>
        <c:ser>
          <c:idx val="1"/>
          <c:order val="1"/>
          <c:tx>
            <c:strRef>
              <c:f>'Investment and innovation'!$C$7</c:f>
              <c:strCache>
                <c:ptCount val="1"/>
                <c:pt idx="0">
                  <c:v>Maintained</c:v>
                </c:pt>
              </c:strCache>
            </c:strRef>
          </c:tx>
          <c:invertIfNegative val="0"/>
          <c:cat>
            <c:strRef>
              <c:f>'Investment and innovation'!$A$8:$A$25</c:f>
              <c:strCache>
                <c:ptCount val="18"/>
                <c:pt idx="0">
                  <c:v>Fossil fuel electricity generation</c:v>
                </c:pt>
                <c:pt idx="1">
                  <c:v>North Sea oil and gas</c:v>
                </c:pt>
                <c:pt idx="2">
                  <c:v>Bioenergy (biofuels and biomass)</c:v>
                </c:pt>
                <c:pt idx="3">
                  <c:v>Carbon capture and storage (CCS)</c:v>
                </c:pt>
                <c:pt idx="4">
                  <c:v>UK unconventional oil and gas</c:v>
                </c:pt>
                <c:pt idx="5">
                  <c:v>Distributed generation - small scale renewables</c:v>
                </c:pt>
                <c:pt idx="6">
                  <c:v>Expanding and installing heat networks</c:v>
                </c:pt>
                <c:pt idx="7">
                  <c:v>New nuclear electricity generation</c:v>
                </c:pt>
                <c:pt idx="8">
                  <c:v>Increased interconnection</c:v>
                </c:pt>
                <c:pt idx="9">
                  <c:v>Upgrading and expanding the electricity grid</c:v>
                </c:pt>
                <c:pt idx="10">
                  <c:v>Renewable electricity generation</c:v>
                </c:pt>
                <c:pt idx="11">
                  <c:v>Energy (electricity, heat, gas) storage</c:v>
                </c:pt>
                <c:pt idx="12">
                  <c:v>Making the electricity grid smarter</c:v>
                </c:pt>
                <c:pt idx="13">
                  <c:v>Behaviour change</c:v>
                </c:pt>
                <c:pt idx="14">
                  <c:v>Improving domestic building energy efficiency</c:v>
                </c:pt>
                <c:pt idx="15">
                  <c:v>Improving transport efficiency</c:v>
                </c:pt>
                <c:pt idx="16">
                  <c:v>Improving industrial process energy efficiency</c:v>
                </c:pt>
                <c:pt idx="17">
                  <c:v>Improving commercial building energy efficiency</c:v>
                </c:pt>
              </c:strCache>
            </c:strRef>
          </c:cat>
          <c:val>
            <c:numRef>
              <c:f>'Investment and innovation'!$C$8:$C$25</c:f>
              <c:numCache>
                <c:formatCode>General</c:formatCode>
                <c:ptCount val="18"/>
                <c:pt idx="0">
                  <c:v>267</c:v>
                </c:pt>
                <c:pt idx="1">
                  <c:v>314</c:v>
                </c:pt>
                <c:pt idx="2">
                  <c:v>207</c:v>
                </c:pt>
                <c:pt idx="3">
                  <c:v>136</c:v>
                </c:pt>
                <c:pt idx="4">
                  <c:v>126</c:v>
                </c:pt>
                <c:pt idx="5">
                  <c:v>154</c:v>
                </c:pt>
                <c:pt idx="6">
                  <c:v>147</c:v>
                </c:pt>
                <c:pt idx="7">
                  <c:v>132</c:v>
                </c:pt>
                <c:pt idx="8">
                  <c:v>161</c:v>
                </c:pt>
                <c:pt idx="9">
                  <c:v>192</c:v>
                </c:pt>
                <c:pt idx="10">
                  <c:v>135</c:v>
                </c:pt>
                <c:pt idx="11">
                  <c:v>120</c:v>
                </c:pt>
                <c:pt idx="12">
                  <c:v>110</c:v>
                </c:pt>
                <c:pt idx="13">
                  <c:v>106</c:v>
                </c:pt>
                <c:pt idx="14">
                  <c:v>124</c:v>
                </c:pt>
                <c:pt idx="15">
                  <c:v>119</c:v>
                </c:pt>
                <c:pt idx="16">
                  <c:v>115</c:v>
                </c:pt>
                <c:pt idx="17">
                  <c:v>107</c:v>
                </c:pt>
              </c:numCache>
            </c:numRef>
          </c:val>
        </c:ser>
        <c:ser>
          <c:idx val="2"/>
          <c:order val="2"/>
          <c:tx>
            <c:strRef>
              <c:f>'Investment and innovation'!$D$7</c:f>
              <c:strCache>
                <c:ptCount val="1"/>
                <c:pt idx="0">
                  <c:v>Decreased</c:v>
                </c:pt>
              </c:strCache>
            </c:strRef>
          </c:tx>
          <c:invertIfNegative val="0"/>
          <c:cat>
            <c:strRef>
              <c:f>'Investment and innovation'!$A$8:$A$25</c:f>
              <c:strCache>
                <c:ptCount val="18"/>
                <c:pt idx="0">
                  <c:v>Fossil fuel electricity generation</c:v>
                </c:pt>
                <c:pt idx="1">
                  <c:v>North Sea oil and gas</c:v>
                </c:pt>
                <c:pt idx="2">
                  <c:v>Bioenergy (biofuels and biomass)</c:v>
                </c:pt>
                <c:pt idx="3">
                  <c:v>Carbon capture and storage (CCS)</c:v>
                </c:pt>
                <c:pt idx="4">
                  <c:v>UK unconventional oil and gas</c:v>
                </c:pt>
                <c:pt idx="5">
                  <c:v>Distributed generation - small scale renewables</c:v>
                </c:pt>
                <c:pt idx="6">
                  <c:v>Expanding and installing heat networks</c:v>
                </c:pt>
                <c:pt idx="7">
                  <c:v>New nuclear electricity generation</c:v>
                </c:pt>
                <c:pt idx="8">
                  <c:v>Increased interconnection</c:v>
                </c:pt>
                <c:pt idx="9">
                  <c:v>Upgrading and expanding the electricity grid</c:v>
                </c:pt>
                <c:pt idx="10">
                  <c:v>Renewable electricity generation</c:v>
                </c:pt>
                <c:pt idx="11">
                  <c:v>Energy (electricity, heat, gas) storage</c:v>
                </c:pt>
                <c:pt idx="12">
                  <c:v>Making the electricity grid smarter</c:v>
                </c:pt>
                <c:pt idx="13">
                  <c:v>Behaviour change</c:v>
                </c:pt>
                <c:pt idx="14">
                  <c:v>Improving domestic building energy efficiency</c:v>
                </c:pt>
                <c:pt idx="15">
                  <c:v>Improving transport efficiency</c:v>
                </c:pt>
                <c:pt idx="16">
                  <c:v>Improving industrial process energy efficiency</c:v>
                </c:pt>
                <c:pt idx="17">
                  <c:v>Improving commercial building energy efficiency</c:v>
                </c:pt>
              </c:strCache>
            </c:strRef>
          </c:cat>
          <c:val>
            <c:numRef>
              <c:f>'Investment and innovation'!$D$8:$D$25</c:f>
              <c:numCache>
                <c:formatCode>General</c:formatCode>
                <c:ptCount val="18"/>
                <c:pt idx="0">
                  <c:v>172</c:v>
                </c:pt>
                <c:pt idx="1">
                  <c:v>70</c:v>
                </c:pt>
                <c:pt idx="2">
                  <c:v>98</c:v>
                </c:pt>
                <c:pt idx="3">
                  <c:v>85</c:v>
                </c:pt>
                <c:pt idx="4">
                  <c:v>102</c:v>
                </c:pt>
                <c:pt idx="5">
                  <c:v>55</c:v>
                </c:pt>
                <c:pt idx="6">
                  <c:v>27</c:v>
                </c:pt>
                <c:pt idx="7">
                  <c:v>75</c:v>
                </c:pt>
                <c:pt idx="8">
                  <c:v>11</c:v>
                </c:pt>
                <c:pt idx="9">
                  <c:v>5</c:v>
                </c:pt>
                <c:pt idx="10">
                  <c:v>62</c:v>
                </c:pt>
                <c:pt idx="11">
                  <c:v>22</c:v>
                </c:pt>
                <c:pt idx="12">
                  <c:v>10</c:v>
                </c:pt>
                <c:pt idx="13">
                  <c:v>12</c:v>
                </c:pt>
                <c:pt idx="14">
                  <c:v>10</c:v>
                </c:pt>
                <c:pt idx="15">
                  <c:v>6</c:v>
                </c:pt>
                <c:pt idx="16">
                  <c:v>5</c:v>
                </c:pt>
                <c:pt idx="17">
                  <c:v>6</c:v>
                </c:pt>
              </c:numCache>
            </c:numRef>
          </c:val>
        </c:ser>
        <c:ser>
          <c:idx val="3"/>
          <c:order val="3"/>
          <c:tx>
            <c:strRef>
              <c:f>'Investment and innovation'!$E$7</c:f>
              <c:strCache>
                <c:ptCount val="1"/>
                <c:pt idx="0">
                  <c:v>Not sure</c:v>
                </c:pt>
              </c:strCache>
            </c:strRef>
          </c:tx>
          <c:invertIfNegative val="0"/>
          <c:cat>
            <c:strRef>
              <c:f>'Investment and innovation'!$A$8:$A$25</c:f>
              <c:strCache>
                <c:ptCount val="18"/>
                <c:pt idx="0">
                  <c:v>Fossil fuel electricity generation</c:v>
                </c:pt>
                <c:pt idx="1">
                  <c:v>North Sea oil and gas</c:v>
                </c:pt>
                <c:pt idx="2">
                  <c:v>Bioenergy (biofuels and biomass)</c:v>
                </c:pt>
                <c:pt idx="3">
                  <c:v>Carbon capture and storage (CCS)</c:v>
                </c:pt>
                <c:pt idx="4">
                  <c:v>UK unconventional oil and gas</c:v>
                </c:pt>
                <c:pt idx="5">
                  <c:v>Distributed generation - small scale renewables</c:v>
                </c:pt>
                <c:pt idx="6">
                  <c:v>Expanding and installing heat networks</c:v>
                </c:pt>
                <c:pt idx="7">
                  <c:v>New nuclear electricity generation</c:v>
                </c:pt>
                <c:pt idx="8">
                  <c:v>Increased interconnection</c:v>
                </c:pt>
                <c:pt idx="9">
                  <c:v>Upgrading and expanding the electricity grid</c:v>
                </c:pt>
                <c:pt idx="10">
                  <c:v>Renewable electricity generation</c:v>
                </c:pt>
                <c:pt idx="11">
                  <c:v>Energy (electricity, heat, gas) storage</c:v>
                </c:pt>
                <c:pt idx="12">
                  <c:v>Making the electricity grid smarter</c:v>
                </c:pt>
                <c:pt idx="13">
                  <c:v>Behaviour change</c:v>
                </c:pt>
                <c:pt idx="14">
                  <c:v>Improving domestic building energy efficiency</c:v>
                </c:pt>
                <c:pt idx="15">
                  <c:v>Improving transport efficiency</c:v>
                </c:pt>
                <c:pt idx="16">
                  <c:v>Improving industrial process energy efficiency</c:v>
                </c:pt>
                <c:pt idx="17">
                  <c:v>Improving commercial building energy efficiency</c:v>
                </c:pt>
              </c:strCache>
            </c:strRef>
          </c:cat>
          <c:val>
            <c:numRef>
              <c:f>'Investment and innovation'!$E$8:$E$25</c:f>
              <c:numCache>
                <c:formatCode>General</c:formatCode>
                <c:ptCount val="18"/>
                <c:pt idx="0">
                  <c:v>13</c:v>
                </c:pt>
                <c:pt idx="1">
                  <c:v>13</c:v>
                </c:pt>
                <c:pt idx="2">
                  <c:v>31</c:v>
                </c:pt>
                <c:pt idx="3">
                  <c:v>59</c:v>
                </c:pt>
                <c:pt idx="4">
                  <c:v>35</c:v>
                </c:pt>
                <c:pt idx="5">
                  <c:v>30</c:v>
                </c:pt>
                <c:pt idx="6">
                  <c:v>62</c:v>
                </c:pt>
                <c:pt idx="7">
                  <c:v>24</c:v>
                </c:pt>
                <c:pt idx="8">
                  <c:v>41</c:v>
                </c:pt>
                <c:pt idx="9">
                  <c:v>16</c:v>
                </c:pt>
                <c:pt idx="10">
                  <c:v>8</c:v>
                </c:pt>
                <c:pt idx="11">
                  <c:v>38</c:v>
                </c:pt>
                <c:pt idx="12">
                  <c:v>20</c:v>
                </c:pt>
                <c:pt idx="13">
                  <c:v>21</c:v>
                </c:pt>
                <c:pt idx="14">
                  <c:v>3</c:v>
                </c:pt>
                <c:pt idx="15">
                  <c:v>10</c:v>
                </c:pt>
                <c:pt idx="16">
                  <c:v>5</c:v>
                </c:pt>
                <c:pt idx="17">
                  <c:v>3</c:v>
                </c:pt>
              </c:numCache>
            </c:numRef>
          </c:val>
        </c:ser>
        <c:dLbls>
          <c:showLegendKey val="0"/>
          <c:showVal val="0"/>
          <c:showCatName val="0"/>
          <c:showSerName val="0"/>
          <c:showPercent val="0"/>
          <c:showBubbleSize val="0"/>
        </c:dLbls>
        <c:gapWidth val="150"/>
        <c:overlap val="100"/>
        <c:axId val="75646848"/>
        <c:axId val="75648384"/>
      </c:barChart>
      <c:catAx>
        <c:axId val="75646848"/>
        <c:scaling>
          <c:orientation val="minMax"/>
        </c:scaling>
        <c:delete val="0"/>
        <c:axPos val="l"/>
        <c:majorTickMark val="out"/>
        <c:minorTickMark val="none"/>
        <c:tickLblPos val="nextTo"/>
        <c:crossAx val="75648384"/>
        <c:crosses val="autoZero"/>
        <c:auto val="1"/>
        <c:lblAlgn val="ctr"/>
        <c:lblOffset val="100"/>
        <c:noMultiLvlLbl val="0"/>
      </c:catAx>
      <c:valAx>
        <c:axId val="75648384"/>
        <c:scaling>
          <c:orientation val="minMax"/>
        </c:scaling>
        <c:delete val="0"/>
        <c:axPos val="b"/>
        <c:majorGridlines/>
        <c:title>
          <c:tx>
            <c:rich>
              <a:bodyPr/>
              <a:lstStyle/>
              <a:p>
                <a:pPr>
                  <a:defRPr/>
                </a:pPr>
                <a:r>
                  <a:rPr lang="en-US"/>
                  <a:t>Percetage of responses</a:t>
                </a:r>
              </a:p>
            </c:rich>
          </c:tx>
          <c:layout>
            <c:manualLayout>
              <c:xMode val="edge"/>
              <c:yMode val="edge"/>
              <c:x val="0.13471777332449691"/>
              <c:y val="0.94694114543996211"/>
            </c:manualLayout>
          </c:layout>
          <c:overlay val="0"/>
        </c:title>
        <c:numFmt formatCode="0%" sourceLinked="1"/>
        <c:majorTickMark val="out"/>
        <c:minorTickMark val="none"/>
        <c:tickLblPos val="nextTo"/>
        <c:crossAx val="756468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Knowledge retention</a:t>
            </a:r>
            <a:r>
              <a:rPr lang="en-GB" baseline="0"/>
              <a:t> measures</a:t>
            </a:r>
            <a:endParaRPr lang="en-GB"/>
          </a:p>
        </c:rich>
      </c:tx>
      <c:overlay val="0"/>
    </c:title>
    <c:autoTitleDeleted val="0"/>
    <c:plotArea>
      <c:layout>
        <c:manualLayout>
          <c:layoutTarget val="inner"/>
          <c:xMode val="edge"/>
          <c:yMode val="edge"/>
          <c:x val="0.28252199393128924"/>
          <c:y val="0.25391345844615271"/>
          <c:w val="0.68818297482876112"/>
          <c:h val="0.56663118691191272"/>
        </c:manualLayout>
      </c:layout>
      <c:barChart>
        <c:barDir val="bar"/>
        <c:grouping val="clustered"/>
        <c:varyColors val="0"/>
        <c:ser>
          <c:idx val="0"/>
          <c:order val="0"/>
          <c:invertIfNegative val="0"/>
          <c:cat>
            <c:strRef>
              <c:f>'Jobs, knowledge and skills'!$A$91:$A$97</c:f>
              <c:strCache>
                <c:ptCount val="7"/>
                <c:pt idx="0">
                  <c:v>Mentoring programs</c:v>
                </c:pt>
                <c:pt idx="1">
                  <c:v>Graduate programs</c:v>
                </c:pt>
                <c:pt idx="2">
                  <c:v>Dedicated Knowledge Manager function</c:v>
                </c:pt>
                <c:pt idx="3">
                  <c:v>Technical exit interviews</c:v>
                </c:pt>
                <c:pt idx="4">
                  <c:v>Other</c:v>
                </c:pt>
                <c:pt idx="5">
                  <c:v>Hiring from abroad</c:v>
                </c:pt>
                <c:pt idx="6">
                  <c:v>None of the above or Unsure</c:v>
                </c:pt>
              </c:strCache>
            </c:strRef>
          </c:cat>
          <c:val>
            <c:numRef>
              <c:f>'Jobs, knowledge and skills'!$B$91:$B$97</c:f>
              <c:numCache>
                <c:formatCode>General</c:formatCode>
                <c:ptCount val="7"/>
                <c:pt idx="0">
                  <c:v>453</c:v>
                </c:pt>
                <c:pt idx="1">
                  <c:v>295</c:v>
                </c:pt>
                <c:pt idx="2">
                  <c:v>205</c:v>
                </c:pt>
                <c:pt idx="3">
                  <c:v>114</c:v>
                </c:pt>
                <c:pt idx="4">
                  <c:v>86</c:v>
                </c:pt>
                <c:pt idx="5">
                  <c:v>53</c:v>
                </c:pt>
                <c:pt idx="6">
                  <c:v>23</c:v>
                </c:pt>
              </c:numCache>
            </c:numRef>
          </c:val>
        </c:ser>
        <c:dLbls>
          <c:showLegendKey val="0"/>
          <c:showVal val="0"/>
          <c:showCatName val="0"/>
          <c:showSerName val="0"/>
          <c:showPercent val="0"/>
          <c:showBubbleSize val="0"/>
        </c:dLbls>
        <c:gapWidth val="150"/>
        <c:axId val="76063104"/>
        <c:axId val="76064640"/>
      </c:barChart>
      <c:catAx>
        <c:axId val="76063104"/>
        <c:scaling>
          <c:orientation val="maxMin"/>
        </c:scaling>
        <c:delete val="0"/>
        <c:axPos val="l"/>
        <c:majorTickMark val="out"/>
        <c:minorTickMark val="none"/>
        <c:tickLblPos val="nextTo"/>
        <c:crossAx val="76064640"/>
        <c:crosses val="autoZero"/>
        <c:auto val="1"/>
        <c:lblAlgn val="ctr"/>
        <c:lblOffset val="100"/>
        <c:noMultiLvlLbl val="0"/>
      </c:catAx>
      <c:valAx>
        <c:axId val="76064640"/>
        <c:scaling>
          <c:orientation val="minMax"/>
        </c:scaling>
        <c:delete val="0"/>
        <c:axPos val="t"/>
        <c:majorGridlines/>
        <c:title>
          <c:tx>
            <c:rich>
              <a:bodyPr/>
              <a:lstStyle/>
              <a:p>
                <a:pPr>
                  <a:defRPr/>
                </a:pPr>
                <a:r>
                  <a:rPr lang="en-US"/>
                  <a:t>Total responses</a:t>
                </a:r>
              </a:p>
            </c:rich>
          </c:tx>
          <c:layout>
            <c:manualLayout>
              <c:xMode val="edge"/>
              <c:yMode val="edge"/>
              <c:x val="0.56745644545735652"/>
              <c:y val="0.91686450260911057"/>
            </c:manualLayout>
          </c:layout>
          <c:overlay val="0"/>
        </c:title>
        <c:numFmt formatCode="General" sourceLinked="1"/>
        <c:majorTickMark val="out"/>
        <c:minorTickMark val="none"/>
        <c:tickLblPos val="high"/>
        <c:crossAx val="76063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Skilled</a:t>
            </a:r>
            <a:r>
              <a:rPr lang="en-GB" baseline="0"/>
              <a:t> worker supply - current</a:t>
            </a:r>
            <a:endParaRPr lang="en-GB"/>
          </a:p>
        </c:rich>
      </c:tx>
      <c:overlay val="0"/>
    </c:title>
    <c:autoTitleDeleted val="0"/>
    <c:plotArea>
      <c:layout>
        <c:manualLayout>
          <c:layoutTarget val="inner"/>
          <c:xMode val="edge"/>
          <c:yMode val="edge"/>
          <c:x val="0.44031729585043194"/>
          <c:y val="0.16603431870286287"/>
          <c:w val="0.40917102774796815"/>
          <c:h val="0.73323038999687085"/>
        </c:manualLayout>
      </c:layout>
      <c:barChart>
        <c:barDir val="bar"/>
        <c:grouping val="stacked"/>
        <c:varyColors val="0"/>
        <c:ser>
          <c:idx val="0"/>
          <c:order val="0"/>
          <c:tx>
            <c:strRef>
              <c:f>'Jobs, knowledge and skills'!$B$6</c:f>
              <c:strCache>
                <c:ptCount val="1"/>
                <c:pt idx="0">
                  <c:v>Surplus</c:v>
                </c:pt>
              </c:strCache>
            </c:strRef>
          </c:tx>
          <c:invertIfNegative val="0"/>
          <c:cat>
            <c:strRef>
              <c:f>'Jobs, knowledge and skills'!$A$7:$A$24</c:f>
              <c:strCache>
                <c:ptCount val="18"/>
                <c:pt idx="0">
                  <c:v>New nuclear electricity generation</c:v>
                </c:pt>
                <c:pt idx="1">
                  <c:v>Carbon capture and storage (CCS)</c:v>
                </c:pt>
                <c:pt idx="2">
                  <c:v>UK unconventional oil and gas</c:v>
                </c:pt>
                <c:pt idx="3">
                  <c:v>Expanding and installing heat networks</c:v>
                </c:pt>
                <c:pt idx="4">
                  <c:v>Behaviour change</c:v>
                </c:pt>
                <c:pt idx="5">
                  <c:v>Improving industrial process energy efficiency</c:v>
                </c:pt>
                <c:pt idx="6">
                  <c:v>Energy (electricity, heat, gas) storage</c:v>
                </c:pt>
                <c:pt idx="7">
                  <c:v>Making the electricity grid smarter</c:v>
                </c:pt>
                <c:pt idx="8">
                  <c:v>Distributed generation - small scale renewables</c:v>
                </c:pt>
                <c:pt idx="9">
                  <c:v>Bioenergy (biofuels and biomass)</c:v>
                </c:pt>
                <c:pt idx="10">
                  <c:v>Renewable electricity generation</c:v>
                </c:pt>
                <c:pt idx="11">
                  <c:v>Improving transport efficiency</c:v>
                </c:pt>
                <c:pt idx="12">
                  <c:v>Upgrading and expanding the electricity grid</c:v>
                </c:pt>
                <c:pt idx="13">
                  <c:v>Improving commercial building energy efficiency</c:v>
                </c:pt>
                <c:pt idx="14">
                  <c:v>Increased interconnection</c:v>
                </c:pt>
                <c:pt idx="15">
                  <c:v>Improving domestic building energy efficiency</c:v>
                </c:pt>
                <c:pt idx="16">
                  <c:v>Fossil fuel electricity generation</c:v>
                </c:pt>
                <c:pt idx="17">
                  <c:v>North Sea oil and gas</c:v>
                </c:pt>
              </c:strCache>
            </c:strRef>
          </c:cat>
          <c:val>
            <c:numRef>
              <c:f>'Jobs, knowledge and skills'!$B$7:$B$24</c:f>
              <c:numCache>
                <c:formatCode>General</c:formatCode>
                <c:ptCount val="18"/>
                <c:pt idx="0">
                  <c:v>8</c:v>
                </c:pt>
                <c:pt idx="1">
                  <c:v>14</c:v>
                </c:pt>
                <c:pt idx="2">
                  <c:v>27</c:v>
                </c:pt>
                <c:pt idx="3">
                  <c:v>9</c:v>
                </c:pt>
                <c:pt idx="4">
                  <c:v>34</c:v>
                </c:pt>
                <c:pt idx="5">
                  <c:v>21</c:v>
                </c:pt>
                <c:pt idx="6">
                  <c:v>16</c:v>
                </c:pt>
                <c:pt idx="7">
                  <c:v>12</c:v>
                </c:pt>
                <c:pt idx="8">
                  <c:v>18</c:v>
                </c:pt>
                <c:pt idx="9">
                  <c:v>19</c:v>
                </c:pt>
                <c:pt idx="10">
                  <c:v>36</c:v>
                </c:pt>
                <c:pt idx="11">
                  <c:v>14</c:v>
                </c:pt>
                <c:pt idx="12">
                  <c:v>13</c:v>
                </c:pt>
                <c:pt idx="13">
                  <c:v>44</c:v>
                </c:pt>
                <c:pt idx="14">
                  <c:v>14</c:v>
                </c:pt>
                <c:pt idx="15">
                  <c:v>67</c:v>
                </c:pt>
                <c:pt idx="16">
                  <c:v>67</c:v>
                </c:pt>
                <c:pt idx="17">
                  <c:v>165</c:v>
                </c:pt>
              </c:numCache>
            </c:numRef>
          </c:val>
        </c:ser>
        <c:ser>
          <c:idx val="1"/>
          <c:order val="1"/>
          <c:tx>
            <c:strRef>
              <c:f>'Jobs, knowledge and skills'!$C$6</c:f>
              <c:strCache>
                <c:ptCount val="1"/>
                <c:pt idx="0">
                  <c:v>Neutral</c:v>
                </c:pt>
              </c:strCache>
            </c:strRef>
          </c:tx>
          <c:invertIfNegative val="0"/>
          <c:cat>
            <c:strRef>
              <c:f>'Jobs, knowledge and skills'!$A$7:$A$24</c:f>
              <c:strCache>
                <c:ptCount val="18"/>
                <c:pt idx="0">
                  <c:v>New nuclear electricity generation</c:v>
                </c:pt>
                <c:pt idx="1">
                  <c:v>Carbon capture and storage (CCS)</c:v>
                </c:pt>
                <c:pt idx="2">
                  <c:v>UK unconventional oil and gas</c:v>
                </c:pt>
                <c:pt idx="3">
                  <c:v>Expanding and installing heat networks</c:v>
                </c:pt>
                <c:pt idx="4">
                  <c:v>Behaviour change</c:v>
                </c:pt>
                <c:pt idx="5">
                  <c:v>Improving industrial process energy efficiency</c:v>
                </c:pt>
                <c:pt idx="6">
                  <c:v>Energy (electricity, heat, gas) storage</c:v>
                </c:pt>
                <c:pt idx="7">
                  <c:v>Making the electricity grid smarter</c:v>
                </c:pt>
                <c:pt idx="8">
                  <c:v>Distributed generation - small scale renewables</c:v>
                </c:pt>
                <c:pt idx="9">
                  <c:v>Bioenergy (biofuels and biomass)</c:v>
                </c:pt>
                <c:pt idx="10">
                  <c:v>Renewable electricity generation</c:v>
                </c:pt>
                <c:pt idx="11">
                  <c:v>Improving transport efficiency</c:v>
                </c:pt>
                <c:pt idx="12">
                  <c:v>Upgrading and expanding the electricity grid</c:v>
                </c:pt>
                <c:pt idx="13">
                  <c:v>Improving commercial building energy efficiency</c:v>
                </c:pt>
                <c:pt idx="14">
                  <c:v>Increased interconnection</c:v>
                </c:pt>
                <c:pt idx="15">
                  <c:v>Improving domestic building energy efficiency</c:v>
                </c:pt>
                <c:pt idx="16">
                  <c:v>Fossil fuel electricity generation</c:v>
                </c:pt>
                <c:pt idx="17">
                  <c:v>North Sea oil and gas</c:v>
                </c:pt>
              </c:strCache>
            </c:strRef>
          </c:cat>
          <c:val>
            <c:numRef>
              <c:f>'Jobs, knowledge and skills'!$C$7:$C$24</c:f>
              <c:numCache>
                <c:formatCode>General</c:formatCode>
                <c:ptCount val="18"/>
                <c:pt idx="0">
                  <c:v>48</c:v>
                </c:pt>
                <c:pt idx="1">
                  <c:v>84</c:v>
                </c:pt>
                <c:pt idx="2">
                  <c:v>101</c:v>
                </c:pt>
                <c:pt idx="3">
                  <c:v>114</c:v>
                </c:pt>
                <c:pt idx="4">
                  <c:v>117</c:v>
                </c:pt>
                <c:pt idx="5">
                  <c:v>150</c:v>
                </c:pt>
                <c:pt idx="6">
                  <c:v>128</c:v>
                </c:pt>
                <c:pt idx="7">
                  <c:v>134</c:v>
                </c:pt>
                <c:pt idx="8">
                  <c:v>134</c:v>
                </c:pt>
                <c:pt idx="9">
                  <c:v>150</c:v>
                </c:pt>
                <c:pt idx="10">
                  <c:v>162</c:v>
                </c:pt>
                <c:pt idx="11">
                  <c:v>168</c:v>
                </c:pt>
                <c:pt idx="12">
                  <c:v>179</c:v>
                </c:pt>
                <c:pt idx="13">
                  <c:v>175</c:v>
                </c:pt>
                <c:pt idx="14">
                  <c:v>150</c:v>
                </c:pt>
                <c:pt idx="15">
                  <c:v>172</c:v>
                </c:pt>
                <c:pt idx="16">
                  <c:v>220</c:v>
                </c:pt>
                <c:pt idx="17">
                  <c:v>136</c:v>
                </c:pt>
              </c:numCache>
            </c:numRef>
          </c:val>
        </c:ser>
        <c:ser>
          <c:idx val="2"/>
          <c:order val="2"/>
          <c:tx>
            <c:strRef>
              <c:f>'Jobs, knowledge and skills'!$D$6</c:f>
              <c:strCache>
                <c:ptCount val="1"/>
                <c:pt idx="0">
                  <c:v>Shortage</c:v>
                </c:pt>
              </c:strCache>
            </c:strRef>
          </c:tx>
          <c:invertIfNegative val="0"/>
          <c:cat>
            <c:strRef>
              <c:f>'Jobs, knowledge and skills'!$A$7:$A$24</c:f>
              <c:strCache>
                <c:ptCount val="18"/>
                <c:pt idx="0">
                  <c:v>New nuclear electricity generation</c:v>
                </c:pt>
                <c:pt idx="1">
                  <c:v>Carbon capture and storage (CCS)</c:v>
                </c:pt>
                <c:pt idx="2">
                  <c:v>UK unconventional oil and gas</c:v>
                </c:pt>
                <c:pt idx="3">
                  <c:v>Expanding and installing heat networks</c:v>
                </c:pt>
                <c:pt idx="4">
                  <c:v>Behaviour change</c:v>
                </c:pt>
                <c:pt idx="5">
                  <c:v>Improving industrial process energy efficiency</c:v>
                </c:pt>
                <c:pt idx="6">
                  <c:v>Energy (electricity, heat, gas) storage</c:v>
                </c:pt>
                <c:pt idx="7">
                  <c:v>Making the electricity grid smarter</c:v>
                </c:pt>
                <c:pt idx="8">
                  <c:v>Distributed generation - small scale renewables</c:v>
                </c:pt>
                <c:pt idx="9">
                  <c:v>Bioenergy (biofuels and biomass)</c:v>
                </c:pt>
                <c:pt idx="10">
                  <c:v>Renewable electricity generation</c:v>
                </c:pt>
                <c:pt idx="11">
                  <c:v>Improving transport efficiency</c:v>
                </c:pt>
                <c:pt idx="12">
                  <c:v>Upgrading and expanding the electricity grid</c:v>
                </c:pt>
                <c:pt idx="13">
                  <c:v>Improving commercial building energy efficiency</c:v>
                </c:pt>
                <c:pt idx="14">
                  <c:v>Increased interconnection</c:v>
                </c:pt>
                <c:pt idx="15">
                  <c:v>Improving domestic building energy efficiency</c:v>
                </c:pt>
                <c:pt idx="16">
                  <c:v>Fossil fuel electricity generation</c:v>
                </c:pt>
                <c:pt idx="17">
                  <c:v>North Sea oil and gas</c:v>
                </c:pt>
              </c:strCache>
            </c:strRef>
          </c:cat>
          <c:val>
            <c:numRef>
              <c:f>'Jobs, knowledge and skills'!$D$7:$D$24</c:f>
              <c:numCache>
                <c:formatCode>General</c:formatCode>
                <c:ptCount val="18"/>
                <c:pt idx="0">
                  <c:v>339</c:v>
                </c:pt>
                <c:pt idx="1">
                  <c:v>265</c:v>
                </c:pt>
                <c:pt idx="2">
                  <c:v>241</c:v>
                </c:pt>
                <c:pt idx="3">
                  <c:v>216</c:v>
                </c:pt>
                <c:pt idx="4">
                  <c:v>235</c:v>
                </c:pt>
                <c:pt idx="5">
                  <c:v>217</c:v>
                </c:pt>
                <c:pt idx="6">
                  <c:v>211</c:v>
                </c:pt>
                <c:pt idx="7">
                  <c:v>207</c:v>
                </c:pt>
                <c:pt idx="8">
                  <c:v>208</c:v>
                </c:pt>
                <c:pt idx="9">
                  <c:v>185</c:v>
                </c:pt>
                <c:pt idx="10">
                  <c:v>195</c:v>
                </c:pt>
                <c:pt idx="11">
                  <c:v>171</c:v>
                </c:pt>
                <c:pt idx="12">
                  <c:v>168</c:v>
                </c:pt>
                <c:pt idx="13">
                  <c:v>179</c:v>
                </c:pt>
                <c:pt idx="14">
                  <c:v>135</c:v>
                </c:pt>
                <c:pt idx="15">
                  <c:v>162</c:v>
                </c:pt>
                <c:pt idx="16">
                  <c:v>83</c:v>
                </c:pt>
                <c:pt idx="17">
                  <c:v>95</c:v>
                </c:pt>
              </c:numCache>
            </c:numRef>
          </c:val>
        </c:ser>
        <c:ser>
          <c:idx val="3"/>
          <c:order val="3"/>
          <c:tx>
            <c:strRef>
              <c:f>'Jobs, knowledge and skills'!$E$6</c:f>
              <c:strCache>
                <c:ptCount val="1"/>
                <c:pt idx="0">
                  <c:v>Not sure</c:v>
                </c:pt>
              </c:strCache>
            </c:strRef>
          </c:tx>
          <c:invertIfNegative val="0"/>
          <c:cat>
            <c:strRef>
              <c:f>'Jobs, knowledge and skills'!$A$7:$A$24</c:f>
              <c:strCache>
                <c:ptCount val="18"/>
                <c:pt idx="0">
                  <c:v>New nuclear electricity generation</c:v>
                </c:pt>
                <c:pt idx="1">
                  <c:v>Carbon capture and storage (CCS)</c:v>
                </c:pt>
                <c:pt idx="2">
                  <c:v>UK unconventional oil and gas</c:v>
                </c:pt>
                <c:pt idx="3">
                  <c:v>Expanding and installing heat networks</c:v>
                </c:pt>
                <c:pt idx="4">
                  <c:v>Behaviour change</c:v>
                </c:pt>
                <c:pt idx="5">
                  <c:v>Improving industrial process energy efficiency</c:v>
                </c:pt>
                <c:pt idx="6">
                  <c:v>Energy (electricity, heat, gas) storage</c:v>
                </c:pt>
                <c:pt idx="7">
                  <c:v>Making the electricity grid smarter</c:v>
                </c:pt>
                <c:pt idx="8">
                  <c:v>Distributed generation - small scale renewables</c:v>
                </c:pt>
                <c:pt idx="9">
                  <c:v>Bioenergy (biofuels and biomass)</c:v>
                </c:pt>
                <c:pt idx="10">
                  <c:v>Renewable electricity generation</c:v>
                </c:pt>
                <c:pt idx="11">
                  <c:v>Improving transport efficiency</c:v>
                </c:pt>
                <c:pt idx="12">
                  <c:v>Upgrading and expanding the electricity grid</c:v>
                </c:pt>
                <c:pt idx="13">
                  <c:v>Improving commercial building energy efficiency</c:v>
                </c:pt>
                <c:pt idx="14">
                  <c:v>Increased interconnection</c:v>
                </c:pt>
                <c:pt idx="15">
                  <c:v>Improving domestic building energy efficiency</c:v>
                </c:pt>
                <c:pt idx="16">
                  <c:v>Fossil fuel electricity generation</c:v>
                </c:pt>
                <c:pt idx="17">
                  <c:v>North Sea oil and gas</c:v>
                </c:pt>
              </c:strCache>
            </c:strRef>
          </c:cat>
          <c:val>
            <c:numRef>
              <c:f>'Jobs, knowledge and skills'!$E$7:$E$24</c:f>
              <c:numCache>
                <c:formatCode>General</c:formatCode>
                <c:ptCount val="18"/>
                <c:pt idx="0">
                  <c:v>148</c:v>
                </c:pt>
                <c:pt idx="1">
                  <c:v>180</c:v>
                </c:pt>
                <c:pt idx="2">
                  <c:v>174</c:v>
                </c:pt>
                <c:pt idx="3">
                  <c:v>204</c:v>
                </c:pt>
                <c:pt idx="4">
                  <c:v>157</c:v>
                </c:pt>
                <c:pt idx="5">
                  <c:v>155</c:v>
                </c:pt>
                <c:pt idx="6">
                  <c:v>188</c:v>
                </c:pt>
                <c:pt idx="7">
                  <c:v>190</c:v>
                </c:pt>
                <c:pt idx="8">
                  <c:v>183</c:v>
                </c:pt>
                <c:pt idx="9">
                  <c:v>189</c:v>
                </c:pt>
                <c:pt idx="10">
                  <c:v>150</c:v>
                </c:pt>
                <c:pt idx="11">
                  <c:v>190</c:v>
                </c:pt>
                <c:pt idx="12">
                  <c:v>183</c:v>
                </c:pt>
                <c:pt idx="13">
                  <c:v>145</c:v>
                </c:pt>
                <c:pt idx="14">
                  <c:v>244</c:v>
                </c:pt>
                <c:pt idx="15">
                  <c:v>142</c:v>
                </c:pt>
                <c:pt idx="16">
                  <c:v>173</c:v>
                </c:pt>
                <c:pt idx="17">
                  <c:v>147</c:v>
                </c:pt>
              </c:numCache>
            </c:numRef>
          </c:val>
        </c:ser>
        <c:dLbls>
          <c:showLegendKey val="0"/>
          <c:showVal val="0"/>
          <c:showCatName val="0"/>
          <c:showSerName val="0"/>
          <c:showPercent val="0"/>
          <c:showBubbleSize val="0"/>
        </c:dLbls>
        <c:gapWidth val="150"/>
        <c:overlap val="100"/>
        <c:axId val="78774656"/>
        <c:axId val="78776192"/>
      </c:barChart>
      <c:catAx>
        <c:axId val="78774656"/>
        <c:scaling>
          <c:orientation val="maxMin"/>
        </c:scaling>
        <c:delete val="0"/>
        <c:axPos val="l"/>
        <c:majorTickMark val="out"/>
        <c:minorTickMark val="none"/>
        <c:tickLblPos val="nextTo"/>
        <c:crossAx val="78776192"/>
        <c:crosses val="autoZero"/>
        <c:auto val="1"/>
        <c:lblAlgn val="ctr"/>
        <c:lblOffset val="100"/>
        <c:noMultiLvlLbl val="0"/>
      </c:catAx>
      <c:valAx>
        <c:axId val="78776192"/>
        <c:scaling>
          <c:orientation val="minMax"/>
        </c:scaling>
        <c:delete val="0"/>
        <c:axPos val="t"/>
        <c:majorGridlines/>
        <c:title>
          <c:tx>
            <c:rich>
              <a:bodyPr/>
              <a:lstStyle/>
              <a:p>
                <a:pPr>
                  <a:defRPr/>
                </a:pPr>
                <a:r>
                  <a:rPr lang="en-GB"/>
                  <a:t>Number of responses</a:t>
                </a:r>
              </a:p>
            </c:rich>
          </c:tx>
          <c:layout>
            <c:manualLayout>
              <c:xMode val="edge"/>
              <c:yMode val="edge"/>
              <c:x val="0.5286484251091812"/>
              <c:y val="0.95044619422572163"/>
            </c:manualLayout>
          </c:layout>
          <c:overlay val="0"/>
        </c:title>
        <c:numFmt formatCode="General" sourceLinked="1"/>
        <c:majorTickMark val="out"/>
        <c:minorTickMark val="none"/>
        <c:tickLblPos val="high"/>
        <c:crossAx val="78774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skilled worker supply - current</a:t>
            </a:r>
          </a:p>
        </c:rich>
      </c:tx>
      <c:overlay val="0"/>
    </c:title>
    <c:autoTitleDeleted val="0"/>
    <c:plotArea>
      <c:layout>
        <c:manualLayout>
          <c:layoutTarget val="inner"/>
          <c:xMode val="edge"/>
          <c:yMode val="edge"/>
          <c:x val="0.47361734375984488"/>
          <c:y val="0.15800828510893969"/>
          <c:w val="0.48502845821577839"/>
          <c:h val="0.7358016633462986"/>
        </c:manualLayout>
      </c:layout>
      <c:barChart>
        <c:barDir val="bar"/>
        <c:grouping val="clustered"/>
        <c:varyColors val="0"/>
        <c:ser>
          <c:idx val="0"/>
          <c:order val="0"/>
          <c:invertIfNegative val="0"/>
          <c:cat>
            <c:strRef>
              <c:f>'Jobs, knowledge and skills'!$G$7:$G$24</c:f>
              <c:strCache>
                <c:ptCount val="18"/>
                <c:pt idx="0">
                  <c:v>New nuclear electricity generation</c:v>
                </c:pt>
                <c:pt idx="1">
                  <c:v>Carbon capture and storage (CCS)</c:v>
                </c:pt>
                <c:pt idx="2">
                  <c:v>UK unconventional oil and gas</c:v>
                </c:pt>
                <c:pt idx="3">
                  <c:v>Expanding and installing heat networks</c:v>
                </c:pt>
                <c:pt idx="4">
                  <c:v>Behaviour change</c:v>
                </c:pt>
                <c:pt idx="5">
                  <c:v>Improving industrial process energy efficiency</c:v>
                </c:pt>
                <c:pt idx="6">
                  <c:v>Energy (electricity, heat, gas) storage</c:v>
                </c:pt>
                <c:pt idx="7">
                  <c:v>Making the electricity grid smarter</c:v>
                </c:pt>
                <c:pt idx="8">
                  <c:v>Distributed generation - small scale renewables</c:v>
                </c:pt>
                <c:pt idx="9">
                  <c:v>Bioenergy (biofuels and biomass)</c:v>
                </c:pt>
                <c:pt idx="10">
                  <c:v>Renewable electricity generation</c:v>
                </c:pt>
                <c:pt idx="11">
                  <c:v>Improving transport efficiency</c:v>
                </c:pt>
                <c:pt idx="12">
                  <c:v>Upgrading and expanding the electricity grid</c:v>
                </c:pt>
                <c:pt idx="13">
                  <c:v>Improving commercial building energy efficiency</c:v>
                </c:pt>
                <c:pt idx="14">
                  <c:v>Increased interconnection</c:v>
                </c:pt>
                <c:pt idx="15">
                  <c:v>Improving domestic building energy efficiency</c:v>
                </c:pt>
                <c:pt idx="16">
                  <c:v>Fossil fuel electricity generation</c:v>
                </c:pt>
                <c:pt idx="17">
                  <c:v>North Sea oil and gas</c:v>
                </c:pt>
              </c:strCache>
            </c:strRef>
          </c:cat>
          <c:val>
            <c:numRef>
              <c:f>'Jobs, knowledge and skills'!$H$7:$H$24</c:f>
              <c:numCache>
                <c:formatCode>General</c:formatCode>
                <c:ptCount val="18"/>
                <c:pt idx="0">
                  <c:v>-331</c:v>
                </c:pt>
                <c:pt idx="1">
                  <c:v>-251</c:v>
                </c:pt>
                <c:pt idx="2">
                  <c:v>-214</c:v>
                </c:pt>
                <c:pt idx="3">
                  <c:v>-207</c:v>
                </c:pt>
                <c:pt idx="4">
                  <c:v>-201</c:v>
                </c:pt>
                <c:pt idx="5">
                  <c:v>-196</c:v>
                </c:pt>
                <c:pt idx="6">
                  <c:v>-195</c:v>
                </c:pt>
                <c:pt idx="7">
                  <c:v>-195</c:v>
                </c:pt>
                <c:pt idx="8">
                  <c:v>-190</c:v>
                </c:pt>
                <c:pt idx="9">
                  <c:v>-166</c:v>
                </c:pt>
                <c:pt idx="10">
                  <c:v>-159</c:v>
                </c:pt>
                <c:pt idx="11">
                  <c:v>-157</c:v>
                </c:pt>
                <c:pt idx="12">
                  <c:v>-155</c:v>
                </c:pt>
                <c:pt idx="13">
                  <c:v>-135</c:v>
                </c:pt>
                <c:pt idx="14">
                  <c:v>-121</c:v>
                </c:pt>
                <c:pt idx="15">
                  <c:v>-95</c:v>
                </c:pt>
                <c:pt idx="16">
                  <c:v>-16</c:v>
                </c:pt>
                <c:pt idx="17">
                  <c:v>70</c:v>
                </c:pt>
              </c:numCache>
            </c:numRef>
          </c:val>
        </c:ser>
        <c:dLbls>
          <c:showLegendKey val="0"/>
          <c:showVal val="0"/>
          <c:showCatName val="0"/>
          <c:showSerName val="0"/>
          <c:showPercent val="0"/>
          <c:showBubbleSize val="0"/>
        </c:dLbls>
        <c:gapWidth val="150"/>
        <c:axId val="78805248"/>
        <c:axId val="78811136"/>
      </c:barChart>
      <c:catAx>
        <c:axId val="78805248"/>
        <c:scaling>
          <c:orientation val="maxMin"/>
        </c:scaling>
        <c:delete val="0"/>
        <c:axPos val="l"/>
        <c:majorTickMark val="out"/>
        <c:minorTickMark val="none"/>
        <c:tickLblPos val="low"/>
        <c:crossAx val="78811136"/>
        <c:crosses val="autoZero"/>
        <c:auto val="1"/>
        <c:lblAlgn val="ctr"/>
        <c:lblOffset val="100"/>
        <c:noMultiLvlLbl val="0"/>
      </c:catAx>
      <c:valAx>
        <c:axId val="78811136"/>
        <c:scaling>
          <c:orientation val="minMax"/>
        </c:scaling>
        <c:delete val="0"/>
        <c:axPos val="t"/>
        <c:majorGridlines/>
        <c:title>
          <c:tx>
            <c:rich>
              <a:bodyPr/>
              <a:lstStyle/>
              <a:p>
                <a:pPr>
                  <a:defRPr/>
                </a:pPr>
                <a:r>
                  <a:rPr lang="en-GB"/>
                  <a:t>Net </a:t>
                </a:r>
                <a:r>
                  <a:rPr lang="en-GB" baseline="0"/>
                  <a:t> supply (surplus responses - shortage responses</a:t>
                </a:r>
                <a:endParaRPr lang="en-GB"/>
              </a:p>
            </c:rich>
          </c:tx>
          <c:layout>
            <c:manualLayout>
              <c:xMode val="edge"/>
              <c:yMode val="edge"/>
              <c:x val="0.47139459258896255"/>
              <c:y val="0.95092382126932917"/>
            </c:manualLayout>
          </c:layout>
          <c:overlay val="0"/>
        </c:title>
        <c:numFmt formatCode="General" sourceLinked="1"/>
        <c:majorTickMark val="out"/>
        <c:minorTickMark val="none"/>
        <c:tickLblPos val="high"/>
        <c:crossAx val="7880524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Expected policymakers'</a:t>
            </a:r>
            <a:r>
              <a:rPr lang="en-US" baseline="0"/>
              <a:t> priority</a:t>
            </a:r>
            <a:endParaRPr lang="en-US"/>
          </a:p>
        </c:rich>
      </c:tx>
      <c:overlay val="1"/>
    </c:title>
    <c:autoTitleDeleted val="0"/>
    <c:plotArea>
      <c:layout>
        <c:manualLayout>
          <c:layoutTarget val="inner"/>
          <c:xMode val="edge"/>
          <c:yMode val="edge"/>
          <c:x val="0.26890932429066805"/>
          <c:y val="0.27809327201249218"/>
          <c:w val="0.66783033507672851"/>
          <c:h val="0.56816120947826387"/>
        </c:manualLayout>
      </c:layout>
      <c:barChart>
        <c:barDir val="col"/>
        <c:grouping val="clustered"/>
        <c:varyColors val="0"/>
        <c:ser>
          <c:idx val="0"/>
          <c:order val="0"/>
          <c:invertIfNegative val="0"/>
          <c:dPt>
            <c:idx val="0"/>
            <c:invertIfNegative val="0"/>
            <c:bubble3D val="0"/>
            <c:spPr>
              <a:solidFill>
                <a:schemeClr val="accent2"/>
              </a:solidFill>
            </c:spPr>
          </c:dPt>
          <c:dPt>
            <c:idx val="2"/>
            <c:invertIfNegative val="0"/>
            <c:bubble3D val="0"/>
            <c:spPr>
              <a:solidFill>
                <a:schemeClr val="accent4"/>
              </a:solidFill>
            </c:spPr>
          </c:dPt>
          <c:cat>
            <c:strRef>
              <c:f>'Policy continuity'!$F$19:$H$19</c:f>
              <c:strCache>
                <c:ptCount val="3"/>
                <c:pt idx="0">
                  <c:v>Affordability</c:v>
                </c:pt>
                <c:pt idx="1">
                  <c:v>Security</c:v>
                </c:pt>
                <c:pt idx="2">
                  <c:v>Sustainability</c:v>
                </c:pt>
              </c:strCache>
            </c:strRef>
          </c:cat>
          <c:val>
            <c:numRef>
              <c:f>'Policy continuity'!$F$20:$H$20</c:f>
              <c:numCache>
                <c:formatCode>General</c:formatCode>
                <c:ptCount val="3"/>
                <c:pt idx="0">
                  <c:v>1233</c:v>
                </c:pt>
                <c:pt idx="1">
                  <c:v>1172</c:v>
                </c:pt>
                <c:pt idx="2">
                  <c:v>853</c:v>
                </c:pt>
              </c:numCache>
            </c:numRef>
          </c:val>
        </c:ser>
        <c:dLbls>
          <c:showLegendKey val="0"/>
          <c:showVal val="0"/>
          <c:showCatName val="0"/>
          <c:showSerName val="0"/>
          <c:showPercent val="0"/>
          <c:showBubbleSize val="0"/>
        </c:dLbls>
        <c:gapWidth val="150"/>
        <c:axId val="31561600"/>
        <c:axId val="31563136"/>
      </c:barChart>
      <c:catAx>
        <c:axId val="31561600"/>
        <c:scaling>
          <c:orientation val="minMax"/>
        </c:scaling>
        <c:delete val="0"/>
        <c:axPos val="b"/>
        <c:majorTickMark val="out"/>
        <c:minorTickMark val="none"/>
        <c:tickLblPos val="nextTo"/>
        <c:crossAx val="31563136"/>
        <c:crosses val="autoZero"/>
        <c:auto val="1"/>
        <c:lblAlgn val="ctr"/>
        <c:lblOffset val="100"/>
        <c:noMultiLvlLbl val="0"/>
      </c:catAx>
      <c:valAx>
        <c:axId val="31563136"/>
        <c:scaling>
          <c:orientation val="minMax"/>
        </c:scaling>
        <c:delete val="0"/>
        <c:axPos val="l"/>
        <c:majorGridlines/>
        <c:title>
          <c:tx>
            <c:rich>
              <a:bodyPr rot="-5400000" vert="horz"/>
              <a:lstStyle/>
              <a:p>
                <a:pPr>
                  <a:defRPr/>
                </a:pPr>
                <a:r>
                  <a:rPr lang="en-GB"/>
                  <a:t>Weighted Count</a:t>
                </a:r>
              </a:p>
            </c:rich>
          </c:tx>
          <c:overlay val="0"/>
        </c:title>
        <c:numFmt formatCode="General" sourceLinked="1"/>
        <c:majorTickMark val="out"/>
        <c:minorTickMark val="none"/>
        <c:tickLblPos val="nextTo"/>
        <c:crossAx val="31561600"/>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Skilled worker supply - 2020</a:t>
            </a:r>
          </a:p>
        </c:rich>
      </c:tx>
      <c:overlay val="0"/>
    </c:title>
    <c:autoTitleDeleted val="0"/>
    <c:plotArea>
      <c:layout>
        <c:manualLayout>
          <c:layoutTarget val="inner"/>
          <c:xMode val="edge"/>
          <c:yMode val="edge"/>
          <c:x val="0.42934738220404356"/>
          <c:y val="0.14378682037536086"/>
          <c:w val="0.41008290605492931"/>
          <c:h val="0.74938915672191575"/>
        </c:manualLayout>
      </c:layout>
      <c:barChart>
        <c:barDir val="bar"/>
        <c:grouping val="stacked"/>
        <c:varyColors val="0"/>
        <c:ser>
          <c:idx val="0"/>
          <c:order val="0"/>
          <c:tx>
            <c:strRef>
              <c:f>'Jobs, knowledge and skills'!$B$6</c:f>
              <c:strCache>
                <c:ptCount val="1"/>
                <c:pt idx="0">
                  <c:v>Surplus</c:v>
                </c:pt>
              </c:strCache>
            </c:strRef>
          </c:tx>
          <c:invertIfNegative val="0"/>
          <c:cat>
            <c:strRef>
              <c:f>'Jobs, knowledge and skills'!$A$33:$A$50</c:f>
              <c:strCache>
                <c:ptCount val="18"/>
                <c:pt idx="0">
                  <c:v>New nuclear electricity generation</c:v>
                </c:pt>
                <c:pt idx="1">
                  <c:v>Carbon capture and storage (CCS)</c:v>
                </c:pt>
                <c:pt idx="2">
                  <c:v>Energy (electricity, heat, gas) storage</c:v>
                </c:pt>
                <c:pt idx="3">
                  <c:v>UK unconventional oil and gas</c:v>
                </c:pt>
                <c:pt idx="4">
                  <c:v>Making the electricity grid smarter</c:v>
                </c:pt>
                <c:pt idx="5">
                  <c:v>Improving industrial process energy efficiency</c:v>
                </c:pt>
                <c:pt idx="6">
                  <c:v>Expanding and installing heat networks</c:v>
                </c:pt>
                <c:pt idx="7">
                  <c:v>Distributed generation - small scale renewables</c:v>
                </c:pt>
                <c:pt idx="8">
                  <c:v>Improving transport efficiency</c:v>
                </c:pt>
                <c:pt idx="9">
                  <c:v>Behaviour change</c:v>
                </c:pt>
                <c:pt idx="10">
                  <c:v>Upgrading and expanding the electricity grid</c:v>
                </c:pt>
                <c:pt idx="11">
                  <c:v>Increased interconnection</c:v>
                </c:pt>
                <c:pt idx="12">
                  <c:v>Renewable electricity generation</c:v>
                </c:pt>
                <c:pt idx="13">
                  <c:v>Bioenergy (biofuels and biomass)</c:v>
                </c:pt>
                <c:pt idx="14">
                  <c:v>Improving commercial building energy efficiency</c:v>
                </c:pt>
                <c:pt idx="15">
                  <c:v>Improving domestic building energy efficiency</c:v>
                </c:pt>
                <c:pt idx="16">
                  <c:v>Fossil fuel electricity generation</c:v>
                </c:pt>
                <c:pt idx="17">
                  <c:v>North Sea oil and gas</c:v>
                </c:pt>
              </c:strCache>
            </c:strRef>
          </c:cat>
          <c:val>
            <c:numRef>
              <c:f>'Jobs, knowledge and skills'!$B$33:$B$50</c:f>
              <c:numCache>
                <c:formatCode>General</c:formatCode>
                <c:ptCount val="18"/>
                <c:pt idx="0">
                  <c:v>13</c:v>
                </c:pt>
                <c:pt idx="1">
                  <c:v>22</c:v>
                </c:pt>
                <c:pt idx="2">
                  <c:v>19</c:v>
                </c:pt>
                <c:pt idx="3">
                  <c:v>33</c:v>
                </c:pt>
                <c:pt idx="4">
                  <c:v>19</c:v>
                </c:pt>
                <c:pt idx="5">
                  <c:v>28</c:v>
                </c:pt>
                <c:pt idx="6">
                  <c:v>20</c:v>
                </c:pt>
                <c:pt idx="7">
                  <c:v>20</c:v>
                </c:pt>
                <c:pt idx="8">
                  <c:v>22</c:v>
                </c:pt>
                <c:pt idx="9">
                  <c:v>32</c:v>
                </c:pt>
                <c:pt idx="10">
                  <c:v>18</c:v>
                </c:pt>
                <c:pt idx="11">
                  <c:v>9</c:v>
                </c:pt>
                <c:pt idx="12">
                  <c:v>40</c:v>
                </c:pt>
                <c:pt idx="13">
                  <c:v>29</c:v>
                </c:pt>
                <c:pt idx="14">
                  <c:v>47</c:v>
                </c:pt>
                <c:pt idx="15">
                  <c:v>59</c:v>
                </c:pt>
                <c:pt idx="16">
                  <c:v>93</c:v>
                </c:pt>
                <c:pt idx="17">
                  <c:v>161</c:v>
                </c:pt>
              </c:numCache>
            </c:numRef>
          </c:val>
        </c:ser>
        <c:ser>
          <c:idx val="1"/>
          <c:order val="1"/>
          <c:tx>
            <c:strRef>
              <c:f>'Jobs, knowledge and skills'!$C$6</c:f>
              <c:strCache>
                <c:ptCount val="1"/>
                <c:pt idx="0">
                  <c:v>Neutral</c:v>
                </c:pt>
              </c:strCache>
            </c:strRef>
          </c:tx>
          <c:invertIfNegative val="0"/>
          <c:cat>
            <c:strRef>
              <c:f>'Jobs, knowledge and skills'!$A$33:$A$50</c:f>
              <c:strCache>
                <c:ptCount val="18"/>
                <c:pt idx="0">
                  <c:v>New nuclear electricity generation</c:v>
                </c:pt>
                <c:pt idx="1">
                  <c:v>Carbon capture and storage (CCS)</c:v>
                </c:pt>
                <c:pt idx="2">
                  <c:v>Energy (electricity, heat, gas) storage</c:v>
                </c:pt>
                <c:pt idx="3">
                  <c:v>UK unconventional oil and gas</c:v>
                </c:pt>
                <c:pt idx="4">
                  <c:v>Making the electricity grid smarter</c:v>
                </c:pt>
                <c:pt idx="5">
                  <c:v>Improving industrial process energy efficiency</c:v>
                </c:pt>
                <c:pt idx="6">
                  <c:v>Expanding and installing heat networks</c:v>
                </c:pt>
                <c:pt idx="7">
                  <c:v>Distributed generation - small scale renewables</c:v>
                </c:pt>
                <c:pt idx="8">
                  <c:v>Improving transport efficiency</c:v>
                </c:pt>
                <c:pt idx="9">
                  <c:v>Behaviour change</c:v>
                </c:pt>
                <c:pt idx="10">
                  <c:v>Upgrading and expanding the electricity grid</c:v>
                </c:pt>
                <c:pt idx="11">
                  <c:v>Increased interconnection</c:v>
                </c:pt>
                <c:pt idx="12">
                  <c:v>Renewable electricity generation</c:v>
                </c:pt>
                <c:pt idx="13">
                  <c:v>Bioenergy (biofuels and biomass)</c:v>
                </c:pt>
                <c:pt idx="14">
                  <c:v>Improving commercial building energy efficiency</c:v>
                </c:pt>
                <c:pt idx="15">
                  <c:v>Improving domestic building energy efficiency</c:v>
                </c:pt>
                <c:pt idx="16">
                  <c:v>Fossil fuel electricity generation</c:v>
                </c:pt>
                <c:pt idx="17">
                  <c:v>North Sea oil and gas</c:v>
                </c:pt>
              </c:strCache>
            </c:strRef>
          </c:cat>
          <c:val>
            <c:numRef>
              <c:f>'Jobs, knowledge and skills'!$C$33:$C$50</c:f>
              <c:numCache>
                <c:formatCode>General</c:formatCode>
                <c:ptCount val="18"/>
                <c:pt idx="0">
                  <c:v>78</c:v>
                </c:pt>
                <c:pt idx="1">
                  <c:v>108</c:v>
                </c:pt>
                <c:pt idx="2">
                  <c:v>128</c:v>
                </c:pt>
                <c:pt idx="3">
                  <c:v>149</c:v>
                </c:pt>
                <c:pt idx="4">
                  <c:v>157</c:v>
                </c:pt>
                <c:pt idx="5">
                  <c:v>162</c:v>
                </c:pt>
                <c:pt idx="6">
                  <c:v>137</c:v>
                </c:pt>
                <c:pt idx="7">
                  <c:v>171</c:v>
                </c:pt>
                <c:pt idx="8">
                  <c:v>171</c:v>
                </c:pt>
                <c:pt idx="9">
                  <c:v>145</c:v>
                </c:pt>
                <c:pt idx="10">
                  <c:v>192</c:v>
                </c:pt>
                <c:pt idx="11">
                  <c:v>155</c:v>
                </c:pt>
                <c:pt idx="12">
                  <c:v>198</c:v>
                </c:pt>
                <c:pt idx="13">
                  <c:v>179</c:v>
                </c:pt>
                <c:pt idx="14">
                  <c:v>189</c:v>
                </c:pt>
                <c:pt idx="15">
                  <c:v>182</c:v>
                </c:pt>
                <c:pt idx="16">
                  <c:v>177</c:v>
                </c:pt>
                <c:pt idx="17">
                  <c:v>129</c:v>
                </c:pt>
              </c:numCache>
            </c:numRef>
          </c:val>
        </c:ser>
        <c:ser>
          <c:idx val="2"/>
          <c:order val="2"/>
          <c:tx>
            <c:strRef>
              <c:f>'Jobs, knowledge and skills'!$D$6</c:f>
              <c:strCache>
                <c:ptCount val="1"/>
                <c:pt idx="0">
                  <c:v>Shortage</c:v>
                </c:pt>
              </c:strCache>
            </c:strRef>
          </c:tx>
          <c:invertIfNegative val="0"/>
          <c:cat>
            <c:strRef>
              <c:f>'Jobs, knowledge and skills'!$A$33:$A$50</c:f>
              <c:strCache>
                <c:ptCount val="18"/>
                <c:pt idx="0">
                  <c:v>New nuclear electricity generation</c:v>
                </c:pt>
                <c:pt idx="1">
                  <c:v>Carbon capture and storage (CCS)</c:v>
                </c:pt>
                <c:pt idx="2">
                  <c:v>Energy (electricity, heat, gas) storage</c:v>
                </c:pt>
                <c:pt idx="3">
                  <c:v>UK unconventional oil and gas</c:v>
                </c:pt>
                <c:pt idx="4">
                  <c:v>Making the electricity grid smarter</c:v>
                </c:pt>
                <c:pt idx="5">
                  <c:v>Improving industrial process energy efficiency</c:v>
                </c:pt>
                <c:pt idx="6">
                  <c:v>Expanding and installing heat networks</c:v>
                </c:pt>
                <c:pt idx="7">
                  <c:v>Distributed generation - small scale renewables</c:v>
                </c:pt>
                <c:pt idx="8">
                  <c:v>Improving transport efficiency</c:v>
                </c:pt>
                <c:pt idx="9">
                  <c:v>Behaviour change</c:v>
                </c:pt>
                <c:pt idx="10">
                  <c:v>Upgrading and expanding the electricity grid</c:v>
                </c:pt>
                <c:pt idx="11">
                  <c:v>Increased interconnection</c:v>
                </c:pt>
                <c:pt idx="12">
                  <c:v>Renewable electricity generation</c:v>
                </c:pt>
                <c:pt idx="13">
                  <c:v>Bioenergy (biofuels and biomass)</c:v>
                </c:pt>
                <c:pt idx="14">
                  <c:v>Improving commercial building energy efficiency</c:v>
                </c:pt>
                <c:pt idx="15">
                  <c:v>Improving domestic building energy efficiency</c:v>
                </c:pt>
                <c:pt idx="16">
                  <c:v>Fossil fuel electricity generation</c:v>
                </c:pt>
                <c:pt idx="17">
                  <c:v>North Sea oil and gas</c:v>
                </c:pt>
              </c:strCache>
            </c:strRef>
          </c:cat>
          <c:val>
            <c:numRef>
              <c:f>'Jobs, knowledge and skills'!$D$33:$D$50</c:f>
              <c:numCache>
                <c:formatCode>General</c:formatCode>
                <c:ptCount val="18"/>
                <c:pt idx="0">
                  <c:v>321</c:v>
                </c:pt>
                <c:pt idx="1">
                  <c:v>249</c:v>
                </c:pt>
                <c:pt idx="2">
                  <c:v>219</c:v>
                </c:pt>
                <c:pt idx="3">
                  <c:v>227</c:v>
                </c:pt>
                <c:pt idx="4">
                  <c:v>197</c:v>
                </c:pt>
                <c:pt idx="5">
                  <c:v>201</c:v>
                </c:pt>
                <c:pt idx="6">
                  <c:v>183</c:v>
                </c:pt>
                <c:pt idx="7">
                  <c:v>177</c:v>
                </c:pt>
                <c:pt idx="8">
                  <c:v>173</c:v>
                </c:pt>
                <c:pt idx="9">
                  <c:v>183</c:v>
                </c:pt>
                <c:pt idx="10">
                  <c:v>168</c:v>
                </c:pt>
                <c:pt idx="11">
                  <c:v>154</c:v>
                </c:pt>
                <c:pt idx="12">
                  <c:v>174</c:v>
                </c:pt>
                <c:pt idx="13">
                  <c:v>156</c:v>
                </c:pt>
                <c:pt idx="14">
                  <c:v>159</c:v>
                </c:pt>
                <c:pt idx="15">
                  <c:v>154</c:v>
                </c:pt>
                <c:pt idx="16">
                  <c:v>136</c:v>
                </c:pt>
                <c:pt idx="17">
                  <c:v>138</c:v>
                </c:pt>
              </c:numCache>
            </c:numRef>
          </c:val>
        </c:ser>
        <c:ser>
          <c:idx val="3"/>
          <c:order val="3"/>
          <c:tx>
            <c:strRef>
              <c:f>'Jobs, knowledge and skills'!$E$6</c:f>
              <c:strCache>
                <c:ptCount val="1"/>
                <c:pt idx="0">
                  <c:v>Not sure</c:v>
                </c:pt>
              </c:strCache>
            </c:strRef>
          </c:tx>
          <c:invertIfNegative val="0"/>
          <c:cat>
            <c:strRef>
              <c:f>'Jobs, knowledge and skills'!$A$33:$A$50</c:f>
              <c:strCache>
                <c:ptCount val="18"/>
                <c:pt idx="0">
                  <c:v>New nuclear electricity generation</c:v>
                </c:pt>
                <c:pt idx="1">
                  <c:v>Carbon capture and storage (CCS)</c:v>
                </c:pt>
                <c:pt idx="2">
                  <c:v>Energy (electricity, heat, gas) storage</c:v>
                </c:pt>
                <c:pt idx="3">
                  <c:v>UK unconventional oil and gas</c:v>
                </c:pt>
                <c:pt idx="4">
                  <c:v>Making the electricity grid smarter</c:v>
                </c:pt>
                <c:pt idx="5">
                  <c:v>Improving industrial process energy efficiency</c:v>
                </c:pt>
                <c:pt idx="6">
                  <c:v>Expanding and installing heat networks</c:v>
                </c:pt>
                <c:pt idx="7">
                  <c:v>Distributed generation - small scale renewables</c:v>
                </c:pt>
                <c:pt idx="8">
                  <c:v>Improving transport efficiency</c:v>
                </c:pt>
                <c:pt idx="9">
                  <c:v>Behaviour change</c:v>
                </c:pt>
                <c:pt idx="10">
                  <c:v>Upgrading and expanding the electricity grid</c:v>
                </c:pt>
                <c:pt idx="11">
                  <c:v>Increased interconnection</c:v>
                </c:pt>
                <c:pt idx="12">
                  <c:v>Renewable electricity generation</c:v>
                </c:pt>
                <c:pt idx="13">
                  <c:v>Bioenergy (biofuels and biomass)</c:v>
                </c:pt>
                <c:pt idx="14">
                  <c:v>Improving commercial building energy efficiency</c:v>
                </c:pt>
                <c:pt idx="15">
                  <c:v>Improving domestic building energy efficiency</c:v>
                </c:pt>
                <c:pt idx="16">
                  <c:v>Fossil fuel electricity generation</c:v>
                </c:pt>
                <c:pt idx="17">
                  <c:v>North Sea oil and gas</c:v>
                </c:pt>
              </c:strCache>
            </c:strRef>
          </c:cat>
          <c:val>
            <c:numRef>
              <c:f>'Jobs, knowledge and skills'!$E$33:$E$50</c:f>
              <c:numCache>
                <c:formatCode>General</c:formatCode>
                <c:ptCount val="18"/>
                <c:pt idx="0">
                  <c:v>131</c:v>
                </c:pt>
                <c:pt idx="1">
                  <c:v>164</c:v>
                </c:pt>
                <c:pt idx="2">
                  <c:v>177</c:v>
                </c:pt>
                <c:pt idx="3">
                  <c:v>134</c:v>
                </c:pt>
                <c:pt idx="4">
                  <c:v>170</c:v>
                </c:pt>
                <c:pt idx="5">
                  <c:v>152</c:v>
                </c:pt>
                <c:pt idx="6">
                  <c:v>203</c:v>
                </c:pt>
                <c:pt idx="7">
                  <c:v>175</c:v>
                </c:pt>
                <c:pt idx="8">
                  <c:v>177</c:v>
                </c:pt>
                <c:pt idx="9">
                  <c:v>183</c:v>
                </c:pt>
                <c:pt idx="10">
                  <c:v>165</c:v>
                </c:pt>
                <c:pt idx="11">
                  <c:v>225</c:v>
                </c:pt>
                <c:pt idx="12">
                  <c:v>131</c:v>
                </c:pt>
                <c:pt idx="13">
                  <c:v>179</c:v>
                </c:pt>
                <c:pt idx="14">
                  <c:v>148</c:v>
                </c:pt>
                <c:pt idx="15">
                  <c:v>148</c:v>
                </c:pt>
                <c:pt idx="16">
                  <c:v>137</c:v>
                </c:pt>
                <c:pt idx="17">
                  <c:v>115</c:v>
                </c:pt>
              </c:numCache>
            </c:numRef>
          </c:val>
        </c:ser>
        <c:dLbls>
          <c:showLegendKey val="0"/>
          <c:showVal val="0"/>
          <c:showCatName val="0"/>
          <c:showSerName val="0"/>
          <c:showPercent val="0"/>
          <c:showBubbleSize val="0"/>
        </c:dLbls>
        <c:gapWidth val="150"/>
        <c:overlap val="100"/>
        <c:axId val="78821632"/>
        <c:axId val="78835712"/>
      </c:barChart>
      <c:catAx>
        <c:axId val="78821632"/>
        <c:scaling>
          <c:orientation val="maxMin"/>
        </c:scaling>
        <c:delete val="0"/>
        <c:axPos val="l"/>
        <c:majorTickMark val="out"/>
        <c:minorTickMark val="none"/>
        <c:tickLblPos val="nextTo"/>
        <c:crossAx val="78835712"/>
        <c:crosses val="autoZero"/>
        <c:auto val="1"/>
        <c:lblAlgn val="ctr"/>
        <c:lblOffset val="100"/>
        <c:noMultiLvlLbl val="0"/>
      </c:catAx>
      <c:valAx>
        <c:axId val="78835712"/>
        <c:scaling>
          <c:orientation val="minMax"/>
        </c:scaling>
        <c:delete val="0"/>
        <c:axPos val="t"/>
        <c:majorGridlines/>
        <c:title>
          <c:tx>
            <c:rich>
              <a:bodyPr/>
              <a:lstStyle/>
              <a:p>
                <a:pPr>
                  <a:defRPr/>
                </a:pPr>
                <a:r>
                  <a:rPr lang="en-GB"/>
                  <a:t>Number</a:t>
                </a:r>
                <a:r>
                  <a:rPr lang="en-GB" baseline="0"/>
                  <a:t> of responses</a:t>
                </a:r>
                <a:endParaRPr lang="en-GB"/>
              </a:p>
            </c:rich>
          </c:tx>
          <c:layout>
            <c:manualLayout>
              <c:xMode val="edge"/>
              <c:yMode val="edge"/>
              <c:x val="0.53683647607132901"/>
              <c:y val="0.95078050196895258"/>
            </c:manualLayout>
          </c:layout>
          <c:overlay val="0"/>
        </c:title>
        <c:numFmt formatCode="General" sourceLinked="1"/>
        <c:majorTickMark val="out"/>
        <c:minorTickMark val="none"/>
        <c:tickLblPos val="high"/>
        <c:crossAx val="78821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skilled worker</a:t>
            </a:r>
            <a:r>
              <a:rPr lang="en-GB" baseline="0"/>
              <a:t> supply - 2020</a:t>
            </a:r>
            <a:endParaRPr lang="en-GB"/>
          </a:p>
        </c:rich>
      </c:tx>
      <c:overlay val="0"/>
    </c:title>
    <c:autoTitleDeleted val="0"/>
    <c:plotArea>
      <c:layout>
        <c:manualLayout>
          <c:layoutTarget val="inner"/>
          <c:xMode val="edge"/>
          <c:yMode val="edge"/>
          <c:x val="0.49045838793650526"/>
          <c:y val="0.13163934477387335"/>
          <c:w val="0.47677714186385389"/>
          <c:h val="0.7279669904837669"/>
        </c:manualLayout>
      </c:layout>
      <c:barChart>
        <c:barDir val="bar"/>
        <c:grouping val="clustered"/>
        <c:varyColors val="0"/>
        <c:ser>
          <c:idx val="0"/>
          <c:order val="0"/>
          <c:invertIfNegative val="0"/>
          <c:cat>
            <c:strRef>
              <c:f>'Jobs, knowledge and skills'!$G$33:$G$50</c:f>
              <c:strCache>
                <c:ptCount val="18"/>
                <c:pt idx="0">
                  <c:v>New nuclear electricity generation</c:v>
                </c:pt>
                <c:pt idx="1">
                  <c:v>Carbon capture and storage (CCS)</c:v>
                </c:pt>
                <c:pt idx="2">
                  <c:v>Energy (electricity, heat, gas) storage</c:v>
                </c:pt>
                <c:pt idx="3">
                  <c:v>UK unconventional oil and gas</c:v>
                </c:pt>
                <c:pt idx="4">
                  <c:v>Making the electricity grid smarter</c:v>
                </c:pt>
                <c:pt idx="5">
                  <c:v>Improving industrial process energy efficiency</c:v>
                </c:pt>
                <c:pt idx="6">
                  <c:v>Expanding and installing heat networks</c:v>
                </c:pt>
                <c:pt idx="7">
                  <c:v>Distributed generation - small scale renewables</c:v>
                </c:pt>
                <c:pt idx="8">
                  <c:v>Improving transport efficiency</c:v>
                </c:pt>
                <c:pt idx="9">
                  <c:v>Behaviour change</c:v>
                </c:pt>
                <c:pt idx="10">
                  <c:v>Upgrading and expanding the electricity grid</c:v>
                </c:pt>
                <c:pt idx="11">
                  <c:v>Increased interconnection</c:v>
                </c:pt>
                <c:pt idx="12">
                  <c:v>Renewable electricity generation</c:v>
                </c:pt>
                <c:pt idx="13">
                  <c:v>Bioenergy (biofuels and biomass)</c:v>
                </c:pt>
                <c:pt idx="14">
                  <c:v>Improving commercial building energy efficiency</c:v>
                </c:pt>
                <c:pt idx="15">
                  <c:v>Improving domestic building energy efficiency</c:v>
                </c:pt>
                <c:pt idx="16">
                  <c:v>Fossil fuel electricity generation</c:v>
                </c:pt>
                <c:pt idx="17">
                  <c:v>North Sea oil and gas</c:v>
                </c:pt>
              </c:strCache>
            </c:strRef>
          </c:cat>
          <c:val>
            <c:numRef>
              <c:f>'Jobs, knowledge and skills'!$H$33:$H$50</c:f>
              <c:numCache>
                <c:formatCode>General</c:formatCode>
                <c:ptCount val="18"/>
                <c:pt idx="0">
                  <c:v>-308</c:v>
                </c:pt>
                <c:pt idx="1">
                  <c:v>-227</c:v>
                </c:pt>
                <c:pt idx="2">
                  <c:v>-200</c:v>
                </c:pt>
                <c:pt idx="3">
                  <c:v>-194</c:v>
                </c:pt>
                <c:pt idx="4">
                  <c:v>-178</c:v>
                </c:pt>
                <c:pt idx="5">
                  <c:v>-173</c:v>
                </c:pt>
                <c:pt idx="6">
                  <c:v>-163</c:v>
                </c:pt>
                <c:pt idx="7">
                  <c:v>-157</c:v>
                </c:pt>
                <c:pt idx="8">
                  <c:v>-151</c:v>
                </c:pt>
                <c:pt idx="9">
                  <c:v>-151</c:v>
                </c:pt>
                <c:pt idx="10">
                  <c:v>-150</c:v>
                </c:pt>
                <c:pt idx="11">
                  <c:v>-145</c:v>
                </c:pt>
                <c:pt idx="12">
                  <c:v>-134</c:v>
                </c:pt>
                <c:pt idx="13">
                  <c:v>-127</c:v>
                </c:pt>
                <c:pt idx="14">
                  <c:v>-112</c:v>
                </c:pt>
                <c:pt idx="15">
                  <c:v>-95</c:v>
                </c:pt>
                <c:pt idx="16">
                  <c:v>-43</c:v>
                </c:pt>
                <c:pt idx="17">
                  <c:v>23</c:v>
                </c:pt>
              </c:numCache>
            </c:numRef>
          </c:val>
        </c:ser>
        <c:dLbls>
          <c:showLegendKey val="0"/>
          <c:showVal val="0"/>
          <c:showCatName val="0"/>
          <c:showSerName val="0"/>
          <c:showPercent val="0"/>
          <c:showBubbleSize val="0"/>
        </c:dLbls>
        <c:gapWidth val="150"/>
        <c:axId val="78848384"/>
        <c:axId val="78849920"/>
      </c:barChart>
      <c:catAx>
        <c:axId val="78848384"/>
        <c:scaling>
          <c:orientation val="maxMin"/>
        </c:scaling>
        <c:delete val="0"/>
        <c:axPos val="l"/>
        <c:majorTickMark val="out"/>
        <c:minorTickMark val="none"/>
        <c:tickLblPos val="low"/>
        <c:crossAx val="78849920"/>
        <c:crosses val="autoZero"/>
        <c:auto val="1"/>
        <c:lblAlgn val="ctr"/>
        <c:lblOffset val="100"/>
        <c:noMultiLvlLbl val="0"/>
      </c:catAx>
      <c:valAx>
        <c:axId val="78849920"/>
        <c:scaling>
          <c:orientation val="minMax"/>
        </c:scaling>
        <c:delete val="0"/>
        <c:axPos val="t"/>
        <c:majorGridlines/>
        <c:title>
          <c:tx>
            <c:rich>
              <a:bodyPr/>
              <a:lstStyle/>
              <a:p>
                <a:pPr>
                  <a:defRPr/>
                </a:pPr>
                <a:r>
                  <a:rPr lang="en-GB"/>
                  <a:t>Net supply (surplus</a:t>
                </a:r>
                <a:r>
                  <a:rPr lang="en-GB" baseline="0"/>
                  <a:t> responses - shortage responses) </a:t>
                </a:r>
                <a:endParaRPr lang="en-GB"/>
              </a:p>
            </c:rich>
          </c:tx>
          <c:layout>
            <c:manualLayout>
              <c:xMode val="edge"/>
              <c:yMode val="edge"/>
              <c:x val="0.45558031080912775"/>
              <c:y val="0.9211250202303799"/>
            </c:manualLayout>
          </c:layout>
          <c:overlay val="0"/>
        </c:title>
        <c:numFmt formatCode="General" sourceLinked="1"/>
        <c:majorTickMark val="out"/>
        <c:minorTickMark val="none"/>
        <c:tickLblPos val="high"/>
        <c:crossAx val="78848384"/>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Change in net qualified worker supply</a:t>
            </a:r>
          </a:p>
        </c:rich>
      </c:tx>
      <c:overlay val="0"/>
    </c:title>
    <c:autoTitleDeleted val="0"/>
    <c:plotArea>
      <c:layout>
        <c:manualLayout>
          <c:layoutTarget val="inner"/>
          <c:xMode val="edge"/>
          <c:yMode val="edge"/>
          <c:x val="0.48391221711978666"/>
          <c:y val="0.13305680539932507"/>
          <c:w val="0.44198483435447622"/>
          <c:h val="0.74149981252343455"/>
        </c:manualLayout>
      </c:layout>
      <c:barChart>
        <c:barDir val="bar"/>
        <c:grouping val="clustered"/>
        <c:varyColors val="0"/>
        <c:ser>
          <c:idx val="0"/>
          <c:order val="0"/>
          <c:invertIfNegative val="0"/>
          <c:cat>
            <c:strRef>
              <c:f>'Jobs, knowledge and skills'!$A$61:$A$78</c:f>
              <c:strCache>
                <c:ptCount val="18"/>
                <c:pt idx="0">
                  <c:v>North Sea oil and gas</c:v>
                </c:pt>
                <c:pt idx="1">
                  <c:v>UK unconventional oil and gas</c:v>
                </c:pt>
                <c:pt idx="2">
                  <c:v>Fossil fuel electricity generation</c:v>
                </c:pt>
                <c:pt idx="3">
                  <c:v>Renewable electricity generation</c:v>
                </c:pt>
                <c:pt idx="4">
                  <c:v>New nuclear electricity generation</c:v>
                </c:pt>
                <c:pt idx="5">
                  <c:v>Distributed generation - small scale renewables</c:v>
                </c:pt>
                <c:pt idx="6">
                  <c:v>Bioenergy (biofuels and biomass)</c:v>
                </c:pt>
                <c:pt idx="7">
                  <c:v>Carbon capture and storage (CCS)</c:v>
                </c:pt>
                <c:pt idx="8">
                  <c:v>Energy (electricity, heat, gas) storage</c:v>
                </c:pt>
                <c:pt idx="9">
                  <c:v>Increased interconnection</c:v>
                </c:pt>
                <c:pt idx="10">
                  <c:v>Expanding and installing heat networks</c:v>
                </c:pt>
                <c:pt idx="11">
                  <c:v>Upgrading and expanding the electricity grid</c:v>
                </c:pt>
                <c:pt idx="12">
                  <c:v>Making the electricity grid smarter</c:v>
                </c:pt>
                <c:pt idx="13">
                  <c:v>Improving domestic building energy efficiency</c:v>
                </c:pt>
                <c:pt idx="14">
                  <c:v>Improving commercial building energy efficiency</c:v>
                </c:pt>
                <c:pt idx="15">
                  <c:v>Improving industrial process energy efficiency</c:v>
                </c:pt>
                <c:pt idx="16">
                  <c:v>Improving transport efficiency</c:v>
                </c:pt>
                <c:pt idx="17">
                  <c:v>Behaviour change</c:v>
                </c:pt>
              </c:strCache>
            </c:strRef>
          </c:cat>
          <c:val>
            <c:numRef>
              <c:f>'Jobs, knowledge and skills'!$F$61:$F$78</c:f>
              <c:numCache>
                <c:formatCode>General</c:formatCode>
                <c:ptCount val="18"/>
                <c:pt idx="0">
                  <c:v>-47</c:v>
                </c:pt>
                <c:pt idx="1">
                  <c:v>20</c:v>
                </c:pt>
                <c:pt idx="2">
                  <c:v>-27</c:v>
                </c:pt>
                <c:pt idx="3">
                  <c:v>25</c:v>
                </c:pt>
                <c:pt idx="4">
                  <c:v>23</c:v>
                </c:pt>
                <c:pt idx="5">
                  <c:v>33</c:v>
                </c:pt>
                <c:pt idx="6">
                  <c:v>39</c:v>
                </c:pt>
                <c:pt idx="7">
                  <c:v>24</c:v>
                </c:pt>
                <c:pt idx="8">
                  <c:v>-5</c:v>
                </c:pt>
                <c:pt idx="9">
                  <c:v>-24</c:v>
                </c:pt>
                <c:pt idx="10">
                  <c:v>44</c:v>
                </c:pt>
                <c:pt idx="11">
                  <c:v>5</c:v>
                </c:pt>
                <c:pt idx="12">
                  <c:v>17</c:v>
                </c:pt>
                <c:pt idx="13">
                  <c:v>0</c:v>
                </c:pt>
                <c:pt idx="14">
                  <c:v>23</c:v>
                </c:pt>
                <c:pt idx="15">
                  <c:v>23</c:v>
                </c:pt>
                <c:pt idx="16">
                  <c:v>6</c:v>
                </c:pt>
                <c:pt idx="17">
                  <c:v>50</c:v>
                </c:pt>
              </c:numCache>
            </c:numRef>
          </c:val>
        </c:ser>
        <c:dLbls>
          <c:showLegendKey val="0"/>
          <c:showVal val="0"/>
          <c:showCatName val="0"/>
          <c:showSerName val="0"/>
          <c:showPercent val="0"/>
          <c:showBubbleSize val="0"/>
        </c:dLbls>
        <c:gapWidth val="150"/>
        <c:axId val="78866304"/>
        <c:axId val="78867840"/>
      </c:barChart>
      <c:catAx>
        <c:axId val="78866304"/>
        <c:scaling>
          <c:orientation val="minMax"/>
        </c:scaling>
        <c:delete val="0"/>
        <c:axPos val="l"/>
        <c:majorTickMark val="out"/>
        <c:minorTickMark val="none"/>
        <c:tickLblPos val="low"/>
        <c:crossAx val="78867840"/>
        <c:crosses val="autoZero"/>
        <c:auto val="1"/>
        <c:lblAlgn val="ctr"/>
        <c:lblOffset val="100"/>
        <c:noMultiLvlLbl val="0"/>
      </c:catAx>
      <c:valAx>
        <c:axId val="78867840"/>
        <c:scaling>
          <c:orientation val="minMax"/>
        </c:scaling>
        <c:delete val="0"/>
        <c:axPos val="b"/>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231F58"/>
                    </a:solidFill>
                    <a:latin typeface="+mn-lt"/>
                    <a:ea typeface="+mn-ea"/>
                    <a:cs typeface="+mn-cs"/>
                  </a:defRPr>
                </a:pPr>
                <a:r>
                  <a:rPr lang="en-GB" sz="1000" b="1" i="0" baseline="0">
                    <a:effectLst/>
                  </a:rPr>
                  <a:t>Diminished worker supply ---------- Increased worker supply</a:t>
                </a:r>
                <a:endParaRPr lang="en-GB" sz="400">
                  <a:effectLst/>
                </a:endParaRPr>
              </a:p>
            </c:rich>
          </c:tx>
          <c:layout>
            <c:manualLayout>
              <c:xMode val="edge"/>
              <c:yMode val="edge"/>
              <c:x val="0.44014039549053746"/>
              <c:y val="0.94543757787852278"/>
            </c:manualLayout>
          </c:layout>
          <c:overlay val="0"/>
        </c:title>
        <c:numFmt formatCode="General" sourceLinked="1"/>
        <c:majorTickMark val="out"/>
        <c:minorTickMark val="none"/>
        <c:tickLblPos val="nextTo"/>
        <c:crossAx val="78866304"/>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All respondents</a:t>
            </a:r>
          </a:p>
        </c:rich>
      </c:tx>
      <c:layout>
        <c:manualLayout>
          <c:xMode val="edge"/>
          <c:yMode val="edge"/>
          <c:x val="0.70222978884396203"/>
          <c:y val="5.5325034578146609E-2"/>
        </c:manualLayout>
      </c:layout>
      <c:overlay val="1"/>
    </c:title>
    <c:autoTitleDeleted val="0"/>
    <c:plotArea>
      <c:layout/>
      <c:pieChart>
        <c:varyColors val="1"/>
        <c:ser>
          <c:idx val="0"/>
          <c:order val="0"/>
          <c:dPt>
            <c:idx val="0"/>
            <c:bubble3D val="0"/>
            <c:spPr>
              <a:solidFill>
                <a:schemeClr val="accent3"/>
              </a:solidFill>
            </c:spPr>
          </c:dPt>
          <c:dPt>
            <c:idx val="2"/>
            <c:bubble3D val="0"/>
            <c:spPr>
              <a:solidFill>
                <a:schemeClr val="accent6"/>
              </a:solidFill>
            </c:spPr>
          </c:dPt>
          <c:dLbls>
            <c:dLbl>
              <c:idx val="0"/>
              <c:tx>
                <c:rich>
                  <a:bodyPr/>
                  <a:lstStyle/>
                  <a:p>
                    <a:pPr>
                      <a:defRPr>
                        <a:solidFill>
                          <a:schemeClr val="tx1"/>
                        </a:solidFill>
                      </a:defRPr>
                    </a:pPr>
                    <a:r>
                      <a:rPr lang="en-US">
                        <a:solidFill>
                          <a:schemeClr val="tx1"/>
                        </a:solidFill>
                      </a:rPr>
                      <a:t>19%</a:t>
                    </a:r>
                  </a:p>
                </c:rich>
              </c:tx>
              <c:spPr/>
              <c:showLegendKey val="0"/>
              <c:showVal val="0"/>
              <c:showCatName val="0"/>
              <c:showSerName val="0"/>
              <c:showPercent val="1"/>
              <c:showBubbleSize val="0"/>
            </c:dLbl>
            <c:dLbl>
              <c:idx val="2"/>
              <c:spPr/>
              <c:txPr>
                <a:bodyPr/>
                <a:lstStyle/>
                <a:p>
                  <a:pPr>
                    <a:defRPr>
                      <a:solidFill>
                        <a:schemeClr val="bg1"/>
                      </a:solidFill>
                    </a:defRPr>
                  </a:pPr>
                  <a:endParaRPr lang="en-US"/>
                </a:p>
              </c:txPr>
              <c:showLegendKey val="0"/>
              <c:showVal val="0"/>
              <c:showCatName val="0"/>
              <c:showSerName val="0"/>
              <c:showPercent val="1"/>
              <c:showBubbleSize val="0"/>
            </c:dLbl>
            <c:showLegendKey val="0"/>
            <c:showVal val="0"/>
            <c:showCatName val="0"/>
            <c:showSerName val="0"/>
            <c:showPercent val="1"/>
            <c:showBubbleSize val="0"/>
            <c:showLeaderLines val="1"/>
          </c:dLbls>
          <c:cat>
            <c:strRef>
              <c:f>'Public engagement'!$B$6:$E$6</c:f>
              <c:strCache>
                <c:ptCount val="4"/>
                <c:pt idx="0">
                  <c:v>Effectively communicated</c:v>
                </c:pt>
                <c:pt idx="1">
                  <c:v>Ineffectively communicated</c:v>
                </c:pt>
                <c:pt idx="2">
                  <c:v>Communications are counter-productive</c:v>
                </c:pt>
                <c:pt idx="3">
                  <c:v>Other</c:v>
                </c:pt>
              </c:strCache>
            </c:strRef>
          </c:cat>
          <c:val>
            <c:numRef>
              <c:f>'Public engagement'!$B$20:$E$20</c:f>
              <c:numCache>
                <c:formatCode>General</c:formatCode>
                <c:ptCount val="4"/>
                <c:pt idx="0">
                  <c:v>97</c:v>
                </c:pt>
                <c:pt idx="1">
                  <c:v>367</c:v>
                </c:pt>
                <c:pt idx="2">
                  <c:v>48</c:v>
                </c:pt>
                <c:pt idx="3">
                  <c:v>16</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well is your sector</a:t>
            </a:r>
            <a:r>
              <a:rPr lang="en-GB" baseline="0"/>
              <a:t> communicated?</a:t>
            </a:r>
            <a:endParaRPr lang="en-GB"/>
          </a:p>
        </c:rich>
      </c:tx>
      <c:layout>
        <c:manualLayout>
          <c:xMode val="edge"/>
          <c:yMode val="edge"/>
          <c:x val="0.26575214952235154"/>
          <c:y val="4.004004004004004E-3"/>
        </c:manualLayout>
      </c:layout>
      <c:overlay val="0"/>
    </c:title>
    <c:autoTitleDeleted val="0"/>
    <c:plotArea>
      <c:layout>
        <c:manualLayout>
          <c:layoutTarget val="inner"/>
          <c:xMode val="edge"/>
          <c:yMode val="edge"/>
          <c:x val="0.33498129970009322"/>
          <c:y val="0.11528159883629004"/>
          <c:w val="0.4238299930190747"/>
          <c:h val="0.77765993106283404"/>
        </c:manualLayout>
      </c:layout>
      <c:barChart>
        <c:barDir val="bar"/>
        <c:grouping val="percentStacked"/>
        <c:varyColors val="0"/>
        <c:ser>
          <c:idx val="0"/>
          <c:order val="0"/>
          <c:tx>
            <c:strRef>
              <c:f>'Public engagement'!$B$6</c:f>
              <c:strCache>
                <c:ptCount val="1"/>
                <c:pt idx="0">
                  <c:v>Effectively communicated</c:v>
                </c:pt>
              </c:strCache>
            </c:strRef>
          </c:tx>
          <c:invertIfNegative val="0"/>
          <c:cat>
            <c:strRef>
              <c:f>'Public engagement'!$A$7:$A$19</c:f>
              <c:strCache>
                <c:ptCount val="13"/>
                <c:pt idx="0">
                  <c:v>Biofuels and waste</c:v>
                </c:pt>
                <c:pt idx="1">
                  <c:v>Electricity and Energy Transformation</c:v>
                </c:pt>
                <c:pt idx="2">
                  <c:v>Energy demand and utilisation</c:v>
                </c:pt>
                <c:pt idx="3">
                  <c:v>Energy storage</c:v>
                </c:pt>
                <c:pt idx="4">
                  <c:v>Heat</c:v>
                </c:pt>
                <c:pt idx="5">
                  <c:v>Hydrogen</c:v>
                </c:pt>
                <c:pt idx="6">
                  <c:v>Natural gas and oil</c:v>
                </c:pt>
                <c:pt idx="7">
                  <c:v>Nuclear fuels</c:v>
                </c:pt>
                <c:pt idx="8">
                  <c:v>Primary energy exploration and production</c:v>
                </c:pt>
                <c:pt idx="9">
                  <c:v>Reclamation, recycling and recovery</c:v>
                </c:pt>
                <c:pt idx="10">
                  <c:v>Solid fossil fuels and derived products</c:v>
                </c:pt>
                <c:pt idx="11">
                  <c:v>Transmission and distribution</c:v>
                </c:pt>
                <c:pt idx="12">
                  <c:v>Other sector</c:v>
                </c:pt>
              </c:strCache>
            </c:strRef>
          </c:cat>
          <c:val>
            <c:numRef>
              <c:f>'Public engagement'!$B$7:$B$19</c:f>
              <c:numCache>
                <c:formatCode>General</c:formatCode>
                <c:ptCount val="13"/>
                <c:pt idx="0">
                  <c:v>13</c:v>
                </c:pt>
                <c:pt idx="1">
                  <c:v>26</c:v>
                </c:pt>
                <c:pt idx="2">
                  <c:v>24</c:v>
                </c:pt>
                <c:pt idx="3">
                  <c:v>7</c:v>
                </c:pt>
                <c:pt idx="4">
                  <c:v>8</c:v>
                </c:pt>
                <c:pt idx="5">
                  <c:v>1</c:v>
                </c:pt>
                <c:pt idx="6">
                  <c:v>48</c:v>
                </c:pt>
                <c:pt idx="7">
                  <c:v>2</c:v>
                </c:pt>
                <c:pt idx="8">
                  <c:v>12</c:v>
                </c:pt>
                <c:pt idx="9">
                  <c:v>4</c:v>
                </c:pt>
                <c:pt idx="10">
                  <c:v>6</c:v>
                </c:pt>
                <c:pt idx="11">
                  <c:v>8</c:v>
                </c:pt>
                <c:pt idx="12">
                  <c:v>24</c:v>
                </c:pt>
              </c:numCache>
            </c:numRef>
          </c:val>
        </c:ser>
        <c:ser>
          <c:idx val="1"/>
          <c:order val="1"/>
          <c:tx>
            <c:strRef>
              <c:f>'Public engagement'!$C$6</c:f>
              <c:strCache>
                <c:ptCount val="1"/>
                <c:pt idx="0">
                  <c:v>Ineffectively communicated</c:v>
                </c:pt>
              </c:strCache>
            </c:strRef>
          </c:tx>
          <c:invertIfNegative val="0"/>
          <c:cat>
            <c:strRef>
              <c:f>'Public engagement'!$A$7:$A$19</c:f>
              <c:strCache>
                <c:ptCount val="13"/>
                <c:pt idx="0">
                  <c:v>Biofuels and waste</c:v>
                </c:pt>
                <c:pt idx="1">
                  <c:v>Electricity and Energy Transformation</c:v>
                </c:pt>
                <c:pt idx="2">
                  <c:v>Energy demand and utilisation</c:v>
                </c:pt>
                <c:pt idx="3">
                  <c:v>Energy storage</c:v>
                </c:pt>
                <c:pt idx="4">
                  <c:v>Heat</c:v>
                </c:pt>
                <c:pt idx="5">
                  <c:v>Hydrogen</c:v>
                </c:pt>
                <c:pt idx="6">
                  <c:v>Natural gas and oil</c:v>
                </c:pt>
                <c:pt idx="7">
                  <c:v>Nuclear fuels</c:v>
                </c:pt>
                <c:pt idx="8">
                  <c:v>Primary energy exploration and production</c:v>
                </c:pt>
                <c:pt idx="9">
                  <c:v>Reclamation, recycling and recovery</c:v>
                </c:pt>
                <c:pt idx="10">
                  <c:v>Solid fossil fuels and derived products</c:v>
                </c:pt>
                <c:pt idx="11">
                  <c:v>Transmission and distribution</c:v>
                </c:pt>
                <c:pt idx="12">
                  <c:v>Other sector</c:v>
                </c:pt>
              </c:strCache>
            </c:strRef>
          </c:cat>
          <c:val>
            <c:numRef>
              <c:f>'Public engagement'!$C$7:$C$19</c:f>
              <c:numCache>
                <c:formatCode>General</c:formatCode>
                <c:ptCount val="13"/>
                <c:pt idx="0">
                  <c:v>51</c:v>
                </c:pt>
                <c:pt idx="1">
                  <c:v>142</c:v>
                </c:pt>
                <c:pt idx="2">
                  <c:v>126</c:v>
                </c:pt>
                <c:pt idx="3">
                  <c:v>33</c:v>
                </c:pt>
                <c:pt idx="4">
                  <c:v>58</c:v>
                </c:pt>
                <c:pt idx="5">
                  <c:v>14</c:v>
                </c:pt>
                <c:pt idx="6">
                  <c:v>158</c:v>
                </c:pt>
                <c:pt idx="7">
                  <c:v>10</c:v>
                </c:pt>
                <c:pt idx="8">
                  <c:v>42</c:v>
                </c:pt>
                <c:pt idx="9">
                  <c:v>14</c:v>
                </c:pt>
                <c:pt idx="10">
                  <c:v>24</c:v>
                </c:pt>
                <c:pt idx="11">
                  <c:v>25</c:v>
                </c:pt>
                <c:pt idx="12">
                  <c:v>110</c:v>
                </c:pt>
              </c:numCache>
            </c:numRef>
          </c:val>
        </c:ser>
        <c:ser>
          <c:idx val="2"/>
          <c:order val="2"/>
          <c:tx>
            <c:strRef>
              <c:f>'Public engagement'!$D$6</c:f>
              <c:strCache>
                <c:ptCount val="1"/>
                <c:pt idx="0">
                  <c:v>Communications are counter-productive</c:v>
                </c:pt>
              </c:strCache>
            </c:strRef>
          </c:tx>
          <c:invertIfNegative val="0"/>
          <c:cat>
            <c:strRef>
              <c:f>'Public engagement'!$A$7:$A$19</c:f>
              <c:strCache>
                <c:ptCount val="13"/>
                <c:pt idx="0">
                  <c:v>Biofuels and waste</c:v>
                </c:pt>
                <c:pt idx="1">
                  <c:v>Electricity and Energy Transformation</c:v>
                </c:pt>
                <c:pt idx="2">
                  <c:v>Energy demand and utilisation</c:v>
                </c:pt>
                <c:pt idx="3">
                  <c:v>Energy storage</c:v>
                </c:pt>
                <c:pt idx="4">
                  <c:v>Heat</c:v>
                </c:pt>
                <c:pt idx="5">
                  <c:v>Hydrogen</c:v>
                </c:pt>
                <c:pt idx="6">
                  <c:v>Natural gas and oil</c:v>
                </c:pt>
                <c:pt idx="7">
                  <c:v>Nuclear fuels</c:v>
                </c:pt>
                <c:pt idx="8">
                  <c:v>Primary energy exploration and production</c:v>
                </c:pt>
                <c:pt idx="9">
                  <c:v>Reclamation, recycling and recovery</c:v>
                </c:pt>
                <c:pt idx="10">
                  <c:v>Solid fossil fuels and derived products</c:v>
                </c:pt>
                <c:pt idx="11">
                  <c:v>Transmission and distribution</c:v>
                </c:pt>
                <c:pt idx="12">
                  <c:v>Other sector</c:v>
                </c:pt>
              </c:strCache>
            </c:strRef>
          </c:cat>
          <c:val>
            <c:numRef>
              <c:f>'Public engagement'!$D$7:$D$19</c:f>
              <c:numCache>
                <c:formatCode>General</c:formatCode>
                <c:ptCount val="13"/>
                <c:pt idx="0">
                  <c:v>1</c:v>
                </c:pt>
                <c:pt idx="1">
                  <c:v>11</c:v>
                </c:pt>
                <c:pt idx="2">
                  <c:v>15</c:v>
                </c:pt>
                <c:pt idx="3">
                  <c:v>3</c:v>
                </c:pt>
                <c:pt idx="4">
                  <c:v>1</c:v>
                </c:pt>
                <c:pt idx="5">
                  <c:v>0</c:v>
                </c:pt>
                <c:pt idx="6">
                  <c:v>19</c:v>
                </c:pt>
                <c:pt idx="7">
                  <c:v>0</c:v>
                </c:pt>
                <c:pt idx="8">
                  <c:v>7</c:v>
                </c:pt>
                <c:pt idx="9">
                  <c:v>1</c:v>
                </c:pt>
                <c:pt idx="10">
                  <c:v>1</c:v>
                </c:pt>
                <c:pt idx="11">
                  <c:v>6</c:v>
                </c:pt>
                <c:pt idx="12">
                  <c:v>16</c:v>
                </c:pt>
              </c:numCache>
            </c:numRef>
          </c:val>
        </c:ser>
        <c:ser>
          <c:idx val="3"/>
          <c:order val="3"/>
          <c:tx>
            <c:strRef>
              <c:f>'Public engagement'!$E$6</c:f>
              <c:strCache>
                <c:ptCount val="1"/>
                <c:pt idx="0">
                  <c:v>Other</c:v>
                </c:pt>
              </c:strCache>
            </c:strRef>
          </c:tx>
          <c:invertIfNegative val="0"/>
          <c:cat>
            <c:strRef>
              <c:f>'Public engagement'!$A$7:$A$19</c:f>
              <c:strCache>
                <c:ptCount val="13"/>
                <c:pt idx="0">
                  <c:v>Biofuels and waste</c:v>
                </c:pt>
                <c:pt idx="1">
                  <c:v>Electricity and Energy Transformation</c:v>
                </c:pt>
                <c:pt idx="2">
                  <c:v>Energy demand and utilisation</c:v>
                </c:pt>
                <c:pt idx="3">
                  <c:v>Energy storage</c:v>
                </c:pt>
                <c:pt idx="4">
                  <c:v>Heat</c:v>
                </c:pt>
                <c:pt idx="5">
                  <c:v>Hydrogen</c:v>
                </c:pt>
                <c:pt idx="6">
                  <c:v>Natural gas and oil</c:v>
                </c:pt>
                <c:pt idx="7">
                  <c:v>Nuclear fuels</c:v>
                </c:pt>
                <c:pt idx="8">
                  <c:v>Primary energy exploration and production</c:v>
                </c:pt>
                <c:pt idx="9">
                  <c:v>Reclamation, recycling and recovery</c:v>
                </c:pt>
                <c:pt idx="10">
                  <c:v>Solid fossil fuels and derived products</c:v>
                </c:pt>
                <c:pt idx="11">
                  <c:v>Transmission and distribution</c:v>
                </c:pt>
                <c:pt idx="12">
                  <c:v>Other sector</c:v>
                </c:pt>
              </c:strCache>
            </c:strRef>
          </c:cat>
          <c:val>
            <c:numRef>
              <c:f>'Public engagement'!$E$7:$E$19</c:f>
              <c:numCache>
                <c:formatCode>General</c:formatCode>
                <c:ptCount val="13"/>
                <c:pt idx="0">
                  <c:v>1</c:v>
                </c:pt>
                <c:pt idx="1">
                  <c:v>3</c:v>
                </c:pt>
                <c:pt idx="2">
                  <c:v>3</c:v>
                </c:pt>
                <c:pt idx="3">
                  <c:v>3</c:v>
                </c:pt>
                <c:pt idx="4">
                  <c:v>0</c:v>
                </c:pt>
                <c:pt idx="5">
                  <c:v>0</c:v>
                </c:pt>
                <c:pt idx="6">
                  <c:v>9</c:v>
                </c:pt>
                <c:pt idx="7">
                  <c:v>1</c:v>
                </c:pt>
                <c:pt idx="8">
                  <c:v>2</c:v>
                </c:pt>
                <c:pt idx="9">
                  <c:v>0</c:v>
                </c:pt>
                <c:pt idx="10">
                  <c:v>1</c:v>
                </c:pt>
                <c:pt idx="11">
                  <c:v>3</c:v>
                </c:pt>
                <c:pt idx="12">
                  <c:v>5</c:v>
                </c:pt>
              </c:numCache>
            </c:numRef>
          </c:val>
        </c:ser>
        <c:dLbls>
          <c:showLegendKey val="0"/>
          <c:showVal val="0"/>
          <c:showCatName val="0"/>
          <c:showSerName val="0"/>
          <c:showPercent val="0"/>
          <c:showBubbleSize val="0"/>
        </c:dLbls>
        <c:gapWidth val="150"/>
        <c:overlap val="100"/>
        <c:axId val="79096448"/>
        <c:axId val="79098240"/>
      </c:barChart>
      <c:catAx>
        <c:axId val="79096448"/>
        <c:scaling>
          <c:orientation val="minMax"/>
        </c:scaling>
        <c:delete val="0"/>
        <c:axPos val="l"/>
        <c:majorTickMark val="out"/>
        <c:minorTickMark val="none"/>
        <c:tickLblPos val="nextTo"/>
        <c:crossAx val="79098240"/>
        <c:crosses val="autoZero"/>
        <c:auto val="1"/>
        <c:lblAlgn val="ctr"/>
        <c:lblOffset val="100"/>
        <c:noMultiLvlLbl val="0"/>
      </c:catAx>
      <c:valAx>
        <c:axId val="79098240"/>
        <c:scaling>
          <c:orientation val="minMax"/>
        </c:scaling>
        <c:delete val="0"/>
        <c:axPos val="b"/>
        <c:majorGridlines/>
        <c:numFmt formatCode="0%" sourceLinked="1"/>
        <c:majorTickMark val="out"/>
        <c:minorTickMark val="none"/>
        <c:tickLblPos val="nextTo"/>
        <c:crossAx val="79096448"/>
        <c:crosses val="autoZero"/>
        <c:crossBetween val="between"/>
      </c:valAx>
    </c:plotArea>
    <c:legend>
      <c:legendPos val="r"/>
      <c:layout>
        <c:manualLayout>
          <c:xMode val="edge"/>
          <c:yMode val="edge"/>
          <c:x val="0.77786800876548323"/>
          <c:y val="0.17577996809192756"/>
          <c:w val="0.21024489535439636"/>
          <c:h val="0.66388607000590705"/>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Communication by topic</a:t>
            </a:r>
          </a:p>
        </c:rich>
      </c:tx>
      <c:overlay val="0"/>
    </c:title>
    <c:autoTitleDeleted val="0"/>
    <c:plotArea>
      <c:layout>
        <c:manualLayout>
          <c:layoutTarget val="inner"/>
          <c:xMode val="edge"/>
          <c:yMode val="edge"/>
          <c:x val="0.31693649410168023"/>
          <c:y val="0.10539701985142731"/>
          <c:w val="0.65170194430648642"/>
          <c:h val="0.80060257672082813"/>
        </c:manualLayout>
      </c:layout>
      <c:barChart>
        <c:barDir val="bar"/>
        <c:grouping val="clustered"/>
        <c:varyColors val="0"/>
        <c:ser>
          <c:idx val="0"/>
          <c:order val="0"/>
          <c:spPr>
            <a:solidFill>
              <a:schemeClr val="tx1"/>
            </a:solidFill>
          </c:spPr>
          <c:invertIfNegative val="0"/>
          <c:dPt>
            <c:idx val="0"/>
            <c:invertIfNegative val="0"/>
            <c:bubble3D val="0"/>
          </c:dPt>
          <c:dPt>
            <c:idx val="18"/>
            <c:invertIfNegative val="0"/>
            <c:bubble3D val="0"/>
          </c:dPt>
          <c:cat>
            <c:strRef>
              <c:f>'Public engagement'!$A$31:$A$52</c:f>
              <c:strCache>
                <c:ptCount val="22"/>
                <c:pt idx="0">
                  <c:v>Oil prices</c:v>
                </c:pt>
                <c:pt idx="1">
                  <c:v>Renewables - solar</c:v>
                </c:pt>
                <c:pt idx="2">
                  <c:v>Natural gas and oil</c:v>
                </c:pt>
                <c:pt idx="3">
                  <c:v>Consumer energy prices</c:v>
                </c:pt>
                <c:pt idx="4">
                  <c:v>Domestic energy efficiency</c:v>
                </c:pt>
                <c:pt idx="5">
                  <c:v>Retail suppliers and switching</c:v>
                </c:pt>
                <c:pt idx="6">
                  <c:v>Transport</c:v>
                </c:pt>
                <c:pt idx="7">
                  <c:v>Climate change</c:v>
                </c:pt>
                <c:pt idx="8">
                  <c:v>Prices</c:v>
                </c:pt>
                <c:pt idx="9">
                  <c:v>Renewable energy</c:v>
                </c:pt>
                <c:pt idx="10">
                  <c:v>Renewables - wind</c:v>
                </c:pt>
                <c:pt idx="11">
                  <c:v>Carbon capture and storage</c:v>
                </c:pt>
                <c:pt idx="12">
                  <c:v>Demand management</c:v>
                </c:pt>
                <c:pt idx="13">
                  <c:v>Security of supply</c:v>
                </c:pt>
                <c:pt idx="14">
                  <c:v>Electricity generation</c:v>
                </c:pt>
                <c:pt idx="15">
                  <c:v>Energy efficiency</c:v>
                </c:pt>
                <c:pt idx="16">
                  <c:v>Policy </c:v>
                </c:pt>
                <c:pt idx="17">
                  <c:v>Public engagement</c:v>
                </c:pt>
                <c:pt idx="18">
                  <c:v>Nuclear energy</c:v>
                </c:pt>
                <c:pt idx="19">
                  <c:v>Costs</c:v>
                </c:pt>
                <c:pt idx="20">
                  <c:v>Natural gas and oil - unconventional</c:v>
                </c:pt>
                <c:pt idx="21">
                  <c:v>All topics</c:v>
                </c:pt>
              </c:strCache>
            </c:strRef>
          </c:cat>
          <c:val>
            <c:numRef>
              <c:f>'Public engagement'!$D$31:$D$52</c:f>
              <c:numCache>
                <c:formatCode>General</c:formatCode>
                <c:ptCount val="22"/>
                <c:pt idx="0">
                  <c:v>27</c:v>
                </c:pt>
                <c:pt idx="1">
                  <c:v>16</c:v>
                </c:pt>
                <c:pt idx="2">
                  <c:v>12</c:v>
                </c:pt>
                <c:pt idx="3">
                  <c:v>10</c:v>
                </c:pt>
                <c:pt idx="4">
                  <c:v>10</c:v>
                </c:pt>
                <c:pt idx="5">
                  <c:v>9</c:v>
                </c:pt>
                <c:pt idx="6">
                  <c:v>9</c:v>
                </c:pt>
                <c:pt idx="7">
                  <c:v>9</c:v>
                </c:pt>
                <c:pt idx="8">
                  <c:v>3</c:v>
                </c:pt>
                <c:pt idx="9">
                  <c:v>1</c:v>
                </c:pt>
                <c:pt idx="10">
                  <c:v>0</c:v>
                </c:pt>
                <c:pt idx="11">
                  <c:v>-7</c:v>
                </c:pt>
                <c:pt idx="12">
                  <c:v>-7</c:v>
                </c:pt>
                <c:pt idx="13">
                  <c:v>-14</c:v>
                </c:pt>
                <c:pt idx="14">
                  <c:v>-15</c:v>
                </c:pt>
                <c:pt idx="15">
                  <c:v>-16</c:v>
                </c:pt>
                <c:pt idx="16">
                  <c:v>-16</c:v>
                </c:pt>
                <c:pt idx="17">
                  <c:v>-18</c:v>
                </c:pt>
                <c:pt idx="18">
                  <c:v>-19</c:v>
                </c:pt>
                <c:pt idx="19">
                  <c:v>-20</c:v>
                </c:pt>
                <c:pt idx="20">
                  <c:v>-54</c:v>
                </c:pt>
                <c:pt idx="21">
                  <c:v>-61</c:v>
                </c:pt>
              </c:numCache>
            </c:numRef>
          </c:val>
        </c:ser>
        <c:dLbls>
          <c:showLegendKey val="0"/>
          <c:showVal val="0"/>
          <c:showCatName val="0"/>
          <c:showSerName val="0"/>
          <c:showPercent val="0"/>
          <c:showBubbleSize val="0"/>
        </c:dLbls>
        <c:gapWidth val="150"/>
        <c:axId val="79123200"/>
        <c:axId val="79124736"/>
      </c:barChart>
      <c:catAx>
        <c:axId val="79123200"/>
        <c:scaling>
          <c:orientation val="maxMin"/>
        </c:scaling>
        <c:delete val="0"/>
        <c:axPos val="l"/>
        <c:majorTickMark val="out"/>
        <c:minorTickMark val="none"/>
        <c:tickLblPos val="low"/>
        <c:crossAx val="79124736"/>
        <c:crosses val="autoZero"/>
        <c:auto val="1"/>
        <c:lblAlgn val="ctr"/>
        <c:lblOffset val="100"/>
        <c:noMultiLvlLbl val="0"/>
      </c:catAx>
      <c:valAx>
        <c:axId val="79124736"/>
        <c:scaling>
          <c:orientation val="minMax"/>
        </c:scaling>
        <c:delete val="0"/>
        <c:axPos val="t"/>
        <c:majorGridlines/>
        <c:title>
          <c:tx>
            <c:rich>
              <a:bodyPr/>
              <a:lstStyle/>
              <a:p>
                <a:pPr>
                  <a:defRPr/>
                </a:pPr>
                <a:r>
                  <a:rPr lang="en-US"/>
                  <a:t>Net communication score (positive responses - negative responses)</a:t>
                </a:r>
              </a:p>
            </c:rich>
          </c:tx>
          <c:layout>
            <c:manualLayout>
              <c:xMode val="edge"/>
              <c:yMode val="edge"/>
              <c:x val="0.3684372280109951"/>
              <c:y val="0.95783288875132155"/>
            </c:manualLayout>
          </c:layout>
          <c:overlay val="0"/>
        </c:title>
        <c:numFmt formatCode="General" sourceLinked="1"/>
        <c:majorTickMark val="out"/>
        <c:minorTickMark val="none"/>
        <c:tickLblPos val="high"/>
        <c:crossAx val="79123200"/>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Barriers to UK shale development</a:t>
            </a:r>
          </a:p>
        </c:rich>
      </c:tx>
      <c:overlay val="0"/>
    </c:title>
    <c:autoTitleDeleted val="0"/>
    <c:plotArea>
      <c:layout>
        <c:manualLayout>
          <c:layoutTarget val="inner"/>
          <c:xMode val="edge"/>
          <c:yMode val="edge"/>
          <c:x val="0.48050490972952681"/>
          <c:y val="0.22305592009332167"/>
          <c:w val="0.47521616808536193"/>
          <c:h val="0.61929753572470103"/>
        </c:manualLayout>
      </c:layout>
      <c:barChart>
        <c:barDir val="bar"/>
        <c:grouping val="clustered"/>
        <c:varyColors val="0"/>
        <c:ser>
          <c:idx val="0"/>
          <c:order val="0"/>
          <c:invertIfNegative val="0"/>
          <c:cat>
            <c:strRef>
              <c:f>'Public engagement'!$A$78:$A$87</c:f>
              <c:strCache>
                <c:ptCount val="10"/>
                <c:pt idx="0">
                  <c:v>Local acceptance</c:v>
                </c:pt>
                <c:pt idx="1">
                  <c:v>Legal and regulatory issues</c:v>
                </c:pt>
                <c:pt idx="2">
                  <c:v>Oil and gas prices</c:v>
                </c:pt>
                <c:pt idx="3">
                  <c:v>Perceived conflicts with climate change policy</c:v>
                </c:pt>
                <c:pt idx="4">
                  <c:v>Water management issues</c:v>
                </c:pt>
                <c:pt idx="5">
                  <c:v>Methane emissions</c:v>
                </c:pt>
                <c:pt idx="6">
                  <c:v>Production technology</c:v>
                </c:pt>
                <c:pt idx="7">
                  <c:v>Well monitoring</c:v>
                </c:pt>
                <c:pt idx="8">
                  <c:v>Scarcity of drilling equipment</c:v>
                </c:pt>
                <c:pt idx="9">
                  <c:v>Other</c:v>
                </c:pt>
              </c:strCache>
            </c:strRef>
          </c:cat>
          <c:val>
            <c:numRef>
              <c:f>'Public engagement'!$B$78:$B$87</c:f>
              <c:numCache>
                <c:formatCode>General</c:formatCode>
                <c:ptCount val="10"/>
                <c:pt idx="0">
                  <c:v>485</c:v>
                </c:pt>
                <c:pt idx="1">
                  <c:v>314</c:v>
                </c:pt>
                <c:pt idx="2">
                  <c:v>228</c:v>
                </c:pt>
                <c:pt idx="3">
                  <c:v>202</c:v>
                </c:pt>
                <c:pt idx="4">
                  <c:v>177</c:v>
                </c:pt>
                <c:pt idx="5">
                  <c:v>69</c:v>
                </c:pt>
                <c:pt idx="6">
                  <c:v>57</c:v>
                </c:pt>
                <c:pt idx="7">
                  <c:v>54</c:v>
                </c:pt>
                <c:pt idx="8">
                  <c:v>37</c:v>
                </c:pt>
                <c:pt idx="9">
                  <c:v>13</c:v>
                </c:pt>
              </c:numCache>
            </c:numRef>
          </c:val>
        </c:ser>
        <c:dLbls>
          <c:showLegendKey val="0"/>
          <c:showVal val="0"/>
          <c:showCatName val="0"/>
          <c:showSerName val="0"/>
          <c:showPercent val="0"/>
          <c:showBubbleSize val="0"/>
        </c:dLbls>
        <c:gapWidth val="150"/>
        <c:axId val="79140736"/>
        <c:axId val="79142272"/>
      </c:barChart>
      <c:catAx>
        <c:axId val="79140736"/>
        <c:scaling>
          <c:orientation val="maxMin"/>
        </c:scaling>
        <c:delete val="0"/>
        <c:axPos val="l"/>
        <c:majorTickMark val="out"/>
        <c:minorTickMark val="none"/>
        <c:tickLblPos val="nextTo"/>
        <c:crossAx val="79142272"/>
        <c:crosses val="autoZero"/>
        <c:auto val="1"/>
        <c:lblAlgn val="ctr"/>
        <c:lblOffset val="100"/>
        <c:noMultiLvlLbl val="0"/>
      </c:catAx>
      <c:valAx>
        <c:axId val="79142272"/>
        <c:scaling>
          <c:orientation val="minMax"/>
        </c:scaling>
        <c:delete val="0"/>
        <c:axPos val="t"/>
        <c:majorGridlines/>
        <c:title>
          <c:tx>
            <c:rich>
              <a:bodyPr/>
              <a:lstStyle/>
              <a:p>
                <a:pPr>
                  <a:defRPr/>
                </a:pPr>
                <a:r>
                  <a:rPr lang="en-GB"/>
                  <a:t>Number of</a:t>
                </a:r>
                <a:r>
                  <a:rPr lang="en-GB" baseline="0"/>
                  <a:t> responses</a:t>
                </a:r>
                <a:endParaRPr lang="en-GB"/>
              </a:p>
            </c:rich>
          </c:tx>
          <c:layout>
            <c:manualLayout>
              <c:xMode val="edge"/>
              <c:yMode val="edge"/>
              <c:x val="0.62434286607370248"/>
              <c:y val="0.92581036745406819"/>
            </c:manualLayout>
          </c:layout>
          <c:overlay val="0"/>
        </c:title>
        <c:numFmt formatCode="General" sourceLinked="1"/>
        <c:majorTickMark val="out"/>
        <c:minorTickMark val="none"/>
        <c:tickLblPos val="high"/>
        <c:crossAx val="79140736"/>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Those working in Electricity and Energy</a:t>
            </a:r>
            <a:r>
              <a:rPr lang="en-GB" sz="1200" baseline="0"/>
              <a:t> Transformation</a:t>
            </a:r>
            <a:endParaRPr lang="en-GB" sz="1200"/>
          </a:p>
        </c:rich>
      </c:tx>
      <c:layout>
        <c:manualLayout>
          <c:xMode val="edge"/>
          <c:yMode val="edge"/>
          <c:x val="0.3689818688981869"/>
          <c:y val="3.7117940902548496E-3"/>
        </c:manualLayout>
      </c:layout>
      <c:overlay val="1"/>
    </c:title>
    <c:autoTitleDeleted val="0"/>
    <c:plotArea>
      <c:layout>
        <c:manualLayout>
          <c:layoutTarget val="inner"/>
          <c:xMode val="edge"/>
          <c:yMode val="edge"/>
          <c:x val="3.3047145257470434E-2"/>
          <c:y val="0.27233189399712132"/>
          <c:w val="0.41803533972479384"/>
          <c:h val="0.64458352383371431"/>
        </c:manualLayout>
      </c:layout>
      <c:pieChart>
        <c:varyColors val="1"/>
        <c:ser>
          <c:idx val="0"/>
          <c:order val="0"/>
          <c:dLbls>
            <c:dLbl>
              <c:idx val="0"/>
              <c:spPr/>
              <c:txPr>
                <a:bodyPr/>
                <a:lstStyle/>
                <a:p>
                  <a:pPr>
                    <a:defRPr>
                      <a:solidFill>
                        <a:schemeClr val="bg1"/>
                      </a:solidFill>
                    </a:defRPr>
                  </a:pPr>
                  <a:endParaRPr lang="en-US"/>
                </a:p>
              </c:txPr>
              <c:showLegendKey val="0"/>
              <c:showVal val="0"/>
              <c:showCatName val="0"/>
              <c:showSerName val="0"/>
              <c:showPercent val="1"/>
              <c:showBubbleSize val="0"/>
            </c:dLbl>
            <c:showLegendKey val="0"/>
            <c:showVal val="0"/>
            <c:showCatName val="0"/>
            <c:showSerName val="0"/>
            <c:showPercent val="1"/>
            <c:showBubbleSize val="0"/>
            <c:showLeaderLines val="1"/>
          </c:dLbls>
          <c:cat>
            <c:strRef>
              <c:f>'Public engagement'!$B$6:$E$6</c:f>
              <c:strCache>
                <c:ptCount val="4"/>
                <c:pt idx="0">
                  <c:v>Effectively communicated</c:v>
                </c:pt>
                <c:pt idx="1">
                  <c:v>Ineffectively communicated</c:v>
                </c:pt>
                <c:pt idx="2">
                  <c:v>Communications are counter-productive</c:v>
                </c:pt>
                <c:pt idx="3">
                  <c:v>Other</c:v>
                </c:pt>
              </c:strCache>
            </c:strRef>
          </c:cat>
          <c:val>
            <c:numRef>
              <c:f>'Public engagement'!$B$8:$E$8</c:f>
              <c:numCache>
                <c:formatCode>General</c:formatCode>
                <c:ptCount val="4"/>
                <c:pt idx="0">
                  <c:v>26</c:v>
                </c:pt>
                <c:pt idx="1">
                  <c:v>142</c:v>
                </c:pt>
                <c:pt idx="2">
                  <c:v>11</c:v>
                </c:pt>
                <c:pt idx="3">
                  <c:v>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3949922577669426"/>
          <c:y val="0.27491728050122771"/>
          <c:w val="0.55492197366542573"/>
          <c:h val="0.71683142832952329"/>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Those working in Energy Demand and Utilisation</a:t>
            </a:r>
          </a:p>
        </c:rich>
      </c:tx>
      <c:layout>
        <c:manualLayout>
          <c:xMode val="edge"/>
          <c:yMode val="edge"/>
          <c:x val="0.3689818688981869"/>
          <c:y val="3.7117940902548496E-3"/>
        </c:manualLayout>
      </c:layout>
      <c:overlay val="1"/>
    </c:title>
    <c:autoTitleDeleted val="0"/>
    <c:plotArea>
      <c:layout>
        <c:manualLayout>
          <c:layoutTarget val="inner"/>
          <c:xMode val="edge"/>
          <c:yMode val="edge"/>
          <c:x val="3.3047145257470434E-2"/>
          <c:y val="0.27233189399712132"/>
          <c:w val="0.41803533972479384"/>
          <c:h val="0.64458352383371431"/>
        </c:manualLayout>
      </c:layout>
      <c:pieChart>
        <c:varyColors val="1"/>
        <c:ser>
          <c:idx val="0"/>
          <c:order val="0"/>
          <c:dLbls>
            <c:dLbl>
              <c:idx val="0"/>
              <c:spPr/>
              <c:txPr>
                <a:bodyPr/>
                <a:lstStyle/>
                <a:p>
                  <a:pPr>
                    <a:defRPr>
                      <a:solidFill>
                        <a:schemeClr val="bg1"/>
                      </a:solidFill>
                    </a:defRPr>
                  </a:pPr>
                  <a:endParaRPr lang="en-US"/>
                </a:p>
              </c:txPr>
              <c:showLegendKey val="0"/>
              <c:showVal val="0"/>
              <c:showCatName val="0"/>
              <c:showSerName val="0"/>
              <c:showPercent val="1"/>
              <c:showBubbleSize val="0"/>
            </c:dLbl>
            <c:showLegendKey val="0"/>
            <c:showVal val="0"/>
            <c:showCatName val="0"/>
            <c:showSerName val="0"/>
            <c:showPercent val="1"/>
            <c:showBubbleSize val="0"/>
            <c:showLeaderLines val="1"/>
          </c:dLbls>
          <c:cat>
            <c:strRef>
              <c:f>'Public engagement'!$B$6:$E$6</c:f>
              <c:strCache>
                <c:ptCount val="4"/>
                <c:pt idx="0">
                  <c:v>Effectively communicated</c:v>
                </c:pt>
                <c:pt idx="1">
                  <c:v>Ineffectively communicated</c:v>
                </c:pt>
                <c:pt idx="2">
                  <c:v>Communications are counter-productive</c:v>
                </c:pt>
                <c:pt idx="3">
                  <c:v>Other</c:v>
                </c:pt>
              </c:strCache>
            </c:strRef>
          </c:cat>
          <c:val>
            <c:numRef>
              <c:f>'Public engagement'!$B$9:$E$9</c:f>
              <c:numCache>
                <c:formatCode>General</c:formatCode>
                <c:ptCount val="4"/>
                <c:pt idx="0">
                  <c:v>24</c:v>
                </c:pt>
                <c:pt idx="1">
                  <c:v>126</c:v>
                </c:pt>
                <c:pt idx="2">
                  <c:v>15</c:v>
                </c:pt>
                <c:pt idx="3">
                  <c:v>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3949922577669426"/>
          <c:y val="0.27491728050122771"/>
          <c:w val="0.55492197366542573"/>
          <c:h val="0.71683142832952329"/>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Those working in Natural gas and oil</a:t>
            </a:r>
          </a:p>
        </c:rich>
      </c:tx>
      <c:layout>
        <c:manualLayout>
          <c:xMode val="edge"/>
          <c:yMode val="edge"/>
          <c:x val="0.3689818688981869"/>
          <c:y val="3.7117940902548496E-3"/>
        </c:manualLayout>
      </c:layout>
      <c:overlay val="1"/>
    </c:title>
    <c:autoTitleDeleted val="0"/>
    <c:plotArea>
      <c:layout>
        <c:manualLayout>
          <c:layoutTarget val="inner"/>
          <c:xMode val="edge"/>
          <c:yMode val="edge"/>
          <c:x val="3.3047145257470434E-2"/>
          <c:y val="0.27233189399712132"/>
          <c:w val="0.41803533972479384"/>
          <c:h val="0.64458352383371431"/>
        </c:manualLayout>
      </c:layout>
      <c:pieChart>
        <c:varyColors val="1"/>
        <c:ser>
          <c:idx val="0"/>
          <c:order val="0"/>
          <c:dLbls>
            <c:dLbl>
              <c:idx val="0"/>
              <c:spPr/>
              <c:txPr>
                <a:bodyPr/>
                <a:lstStyle/>
                <a:p>
                  <a:pPr>
                    <a:defRPr>
                      <a:solidFill>
                        <a:schemeClr val="bg1"/>
                      </a:solidFill>
                    </a:defRPr>
                  </a:pPr>
                  <a:endParaRPr lang="en-US"/>
                </a:p>
              </c:txPr>
              <c:showLegendKey val="0"/>
              <c:showVal val="0"/>
              <c:showCatName val="0"/>
              <c:showSerName val="0"/>
              <c:showPercent val="1"/>
              <c:showBubbleSize val="0"/>
            </c:dLbl>
            <c:showLegendKey val="0"/>
            <c:showVal val="0"/>
            <c:showCatName val="0"/>
            <c:showSerName val="0"/>
            <c:showPercent val="1"/>
            <c:showBubbleSize val="0"/>
            <c:showLeaderLines val="1"/>
          </c:dLbls>
          <c:cat>
            <c:strRef>
              <c:f>'Public engagement'!$B$6:$E$6</c:f>
              <c:strCache>
                <c:ptCount val="4"/>
                <c:pt idx="0">
                  <c:v>Effectively communicated</c:v>
                </c:pt>
                <c:pt idx="1">
                  <c:v>Ineffectively communicated</c:v>
                </c:pt>
                <c:pt idx="2">
                  <c:v>Communications are counter-productive</c:v>
                </c:pt>
                <c:pt idx="3">
                  <c:v>Other</c:v>
                </c:pt>
              </c:strCache>
            </c:strRef>
          </c:cat>
          <c:val>
            <c:numRef>
              <c:f>'Public engagement'!$B$13:$E$13</c:f>
              <c:numCache>
                <c:formatCode>General</c:formatCode>
                <c:ptCount val="4"/>
                <c:pt idx="0">
                  <c:v>48</c:v>
                </c:pt>
                <c:pt idx="1">
                  <c:v>158</c:v>
                </c:pt>
                <c:pt idx="2">
                  <c:v>19</c:v>
                </c:pt>
                <c:pt idx="3">
                  <c:v>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3949922577669426"/>
          <c:y val="0.27491728050122771"/>
          <c:w val="0.55492197366542573"/>
          <c:h val="0.71683142832952329"/>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3rd budget</a:t>
            </a:r>
          </a:p>
        </c:rich>
      </c:tx>
      <c:layout>
        <c:manualLayout>
          <c:xMode val="edge"/>
          <c:yMode val="edge"/>
          <c:x val="1.6214149139579383E-2"/>
          <c:y val="4.9728013219037213E-2"/>
        </c:manualLayout>
      </c:layout>
      <c:overlay val="1"/>
    </c:title>
    <c:autoTitleDeleted val="0"/>
    <c:plotArea>
      <c:layout>
        <c:manualLayout>
          <c:layoutTarget val="inner"/>
          <c:xMode val="edge"/>
          <c:yMode val="edge"/>
          <c:x val="0.19570565644246968"/>
          <c:y val="7.4592019828555817E-2"/>
          <c:w val="0.3543554717519431"/>
          <c:h val="0.86324796364764766"/>
        </c:manualLayout>
      </c:layout>
      <c:pieChart>
        <c:varyColors val="1"/>
        <c:ser>
          <c:idx val="0"/>
          <c:order val="0"/>
          <c:dPt>
            <c:idx val="0"/>
            <c:bubble3D val="0"/>
            <c:spPr>
              <a:solidFill>
                <a:schemeClr val="accent6"/>
              </a:solidFill>
            </c:spPr>
          </c:dPt>
          <c:dPt>
            <c:idx val="1"/>
            <c:bubble3D val="0"/>
            <c:spPr>
              <a:solidFill>
                <a:schemeClr val="accent2"/>
              </a:solidFill>
            </c:spPr>
          </c:dPt>
          <c:cat>
            <c:strRef>
              <c:f>'Policy continuity'!$A$38:$A$42</c:f>
              <c:strCache>
                <c:ptCount val="5"/>
                <c:pt idx="0">
                  <c:v>Fall significantly short of the target (29% or smaller reduction)</c:v>
                </c:pt>
                <c:pt idx="1">
                  <c:v>Fall short of the target (30-32% reduction)</c:v>
                </c:pt>
                <c:pt idx="2">
                  <c:v>Roughly meet the target (33-35% reduction)</c:v>
                </c:pt>
                <c:pt idx="3">
                  <c:v>Exceed the target (36-38% reduction)</c:v>
                </c:pt>
                <c:pt idx="4">
                  <c:v>Significantly exceed the target (39% or larger reduction)</c:v>
                </c:pt>
              </c:strCache>
            </c:strRef>
          </c:cat>
          <c:val>
            <c:numRef>
              <c:f>'Policy continuity'!$B$38:$B$42</c:f>
              <c:numCache>
                <c:formatCode>General</c:formatCode>
                <c:ptCount val="5"/>
                <c:pt idx="0">
                  <c:v>132</c:v>
                </c:pt>
                <c:pt idx="1">
                  <c:v>232</c:v>
                </c:pt>
                <c:pt idx="2">
                  <c:v>170</c:v>
                </c:pt>
                <c:pt idx="3">
                  <c:v>9</c:v>
                </c:pt>
                <c:pt idx="4">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086513994910941"/>
          <c:y val="2.228944154257945E-2"/>
          <c:w val="0.37913486005089059"/>
          <c:h val="0.9777105584574205"/>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Communication by topic</a:t>
            </a:r>
            <a:r>
              <a:rPr lang="en-GB" baseline="0"/>
              <a:t> (alternate)</a:t>
            </a:r>
            <a:endParaRPr lang="en-GB"/>
          </a:p>
        </c:rich>
      </c:tx>
      <c:overlay val="1"/>
    </c:title>
    <c:autoTitleDeleted val="0"/>
    <c:plotArea>
      <c:layout>
        <c:manualLayout>
          <c:layoutTarget val="inner"/>
          <c:xMode val="edge"/>
          <c:yMode val="edge"/>
          <c:x val="0.37973051812450787"/>
          <c:y val="9.2826983659039908E-2"/>
          <c:w val="0.58907056542224068"/>
          <c:h val="0.84514306230703962"/>
        </c:manualLayout>
      </c:layout>
      <c:barChart>
        <c:barDir val="bar"/>
        <c:grouping val="stacked"/>
        <c:varyColors val="0"/>
        <c:ser>
          <c:idx val="0"/>
          <c:order val="0"/>
          <c:tx>
            <c:strRef>
              <c:f>'Public engagement'!$V$29</c:f>
              <c:strCache>
                <c:ptCount val="1"/>
                <c:pt idx="0">
                  <c:v>Well</c:v>
                </c:pt>
              </c:strCache>
            </c:strRef>
          </c:tx>
          <c:invertIfNegative val="0"/>
          <c:cat>
            <c:strRef>
              <c:f>'Public engagement'!$U$30:$U$51</c:f>
              <c:strCache>
                <c:ptCount val="22"/>
                <c:pt idx="0">
                  <c:v>Oil prices</c:v>
                </c:pt>
                <c:pt idx="1">
                  <c:v>Renewables - solar</c:v>
                </c:pt>
                <c:pt idx="2">
                  <c:v>Natural gas and oil</c:v>
                </c:pt>
                <c:pt idx="3">
                  <c:v>Consumer energy prices</c:v>
                </c:pt>
                <c:pt idx="4">
                  <c:v>Domestic energy efficiency</c:v>
                </c:pt>
                <c:pt idx="5">
                  <c:v>Retail suppliers and switching</c:v>
                </c:pt>
                <c:pt idx="6">
                  <c:v>Transport</c:v>
                </c:pt>
                <c:pt idx="7">
                  <c:v>Climate change</c:v>
                </c:pt>
                <c:pt idx="8">
                  <c:v>Prices</c:v>
                </c:pt>
                <c:pt idx="9">
                  <c:v>Renewable energy</c:v>
                </c:pt>
                <c:pt idx="10">
                  <c:v>Renewables - wind</c:v>
                </c:pt>
                <c:pt idx="11">
                  <c:v>Carbon capture and storage</c:v>
                </c:pt>
                <c:pt idx="12">
                  <c:v>Demand management</c:v>
                </c:pt>
                <c:pt idx="13">
                  <c:v>Security of supply</c:v>
                </c:pt>
                <c:pt idx="14">
                  <c:v>Electricity generation</c:v>
                </c:pt>
                <c:pt idx="15">
                  <c:v>Energy efficiency</c:v>
                </c:pt>
                <c:pt idx="16">
                  <c:v>Policy </c:v>
                </c:pt>
                <c:pt idx="17">
                  <c:v>Public engagement</c:v>
                </c:pt>
                <c:pt idx="18">
                  <c:v>Nuclear energy</c:v>
                </c:pt>
                <c:pt idx="19">
                  <c:v>Costs</c:v>
                </c:pt>
                <c:pt idx="20">
                  <c:v>Natural gas and oil - unconventional</c:v>
                </c:pt>
                <c:pt idx="21">
                  <c:v>All topics</c:v>
                </c:pt>
              </c:strCache>
            </c:strRef>
          </c:cat>
          <c:val>
            <c:numRef>
              <c:f>'Public engagement'!$V$30:$V$51</c:f>
              <c:numCache>
                <c:formatCode>General</c:formatCode>
                <c:ptCount val="22"/>
                <c:pt idx="0">
                  <c:v>31</c:v>
                </c:pt>
                <c:pt idx="1">
                  <c:v>20</c:v>
                </c:pt>
                <c:pt idx="2">
                  <c:v>18</c:v>
                </c:pt>
                <c:pt idx="3">
                  <c:v>27</c:v>
                </c:pt>
                <c:pt idx="4">
                  <c:v>19</c:v>
                </c:pt>
                <c:pt idx="5">
                  <c:v>12</c:v>
                </c:pt>
                <c:pt idx="6">
                  <c:v>13</c:v>
                </c:pt>
                <c:pt idx="7">
                  <c:v>33</c:v>
                </c:pt>
                <c:pt idx="8">
                  <c:v>19</c:v>
                </c:pt>
                <c:pt idx="9">
                  <c:v>24</c:v>
                </c:pt>
                <c:pt idx="10">
                  <c:v>13</c:v>
                </c:pt>
                <c:pt idx="11">
                  <c:v>3</c:v>
                </c:pt>
                <c:pt idx="12">
                  <c:v>8</c:v>
                </c:pt>
                <c:pt idx="13">
                  <c:v>7</c:v>
                </c:pt>
                <c:pt idx="14">
                  <c:v>7</c:v>
                </c:pt>
                <c:pt idx="15">
                  <c:v>9</c:v>
                </c:pt>
                <c:pt idx="16">
                  <c:v>1</c:v>
                </c:pt>
                <c:pt idx="17">
                  <c:v>6</c:v>
                </c:pt>
                <c:pt idx="18">
                  <c:v>11</c:v>
                </c:pt>
                <c:pt idx="19">
                  <c:v>6</c:v>
                </c:pt>
                <c:pt idx="20">
                  <c:v>5</c:v>
                </c:pt>
              </c:numCache>
            </c:numRef>
          </c:val>
        </c:ser>
        <c:ser>
          <c:idx val="1"/>
          <c:order val="1"/>
          <c:tx>
            <c:strRef>
              <c:f>'Public engagement'!$W$29</c:f>
              <c:strCache>
                <c:ptCount val="1"/>
                <c:pt idx="0">
                  <c:v>Poorly</c:v>
                </c:pt>
              </c:strCache>
            </c:strRef>
          </c:tx>
          <c:invertIfNegative val="0"/>
          <c:cat>
            <c:strRef>
              <c:f>'Public engagement'!$U$30:$U$51</c:f>
              <c:strCache>
                <c:ptCount val="22"/>
                <c:pt idx="0">
                  <c:v>Oil prices</c:v>
                </c:pt>
                <c:pt idx="1">
                  <c:v>Renewables - solar</c:v>
                </c:pt>
                <c:pt idx="2">
                  <c:v>Natural gas and oil</c:v>
                </c:pt>
                <c:pt idx="3">
                  <c:v>Consumer energy prices</c:v>
                </c:pt>
                <c:pt idx="4">
                  <c:v>Domestic energy efficiency</c:v>
                </c:pt>
                <c:pt idx="5">
                  <c:v>Retail suppliers and switching</c:v>
                </c:pt>
                <c:pt idx="6">
                  <c:v>Transport</c:v>
                </c:pt>
                <c:pt idx="7">
                  <c:v>Climate change</c:v>
                </c:pt>
                <c:pt idx="8">
                  <c:v>Prices</c:v>
                </c:pt>
                <c:pt idx="9">
                  <c:v>Renewable energy</c:v>
                </c:pt>
                <c:pt idx="10">
                  <c:v>Renewables - wind</c:v>
                </c:pt>
                <c:pt idx="11">
                  <c:v>Carbon capture and storage</c:v>
                </c:pt>
                <c:pt idx="12">
                  <c:v>Demand management</c:v>
                </c:pt>
                <c:pt idx="13">
                  <c:v>Security of supply</c:v>
                </c:pt>
                <c:pt idx="14">
                  <c:v>Electricity generation</c:v>
                </c:pt>
                <c:pt idx="15">
                  <c:v>Energy efficiency</c:v>
                </c:pt>
                <c:pt idx="16">
                  <c:v>Policy </c:v>
                </c:pt>
                <c:pt idx="17">
                  <c:v>Public engagement</c:v>
                </c:pt>
                <c:pt idx="18">
                  <c:v>Nuclear energy</c:v>
                </c:pt>
                <c:pt idx="19">
                  <c:v>Costs</c:v>
                </c:pt>
                <c:pt idx="20">
                  <c:v>Natural gas and oil - unconventional</c:v>
                </c:pt>
                <c:pt idx="21">
                  <c:v>All topics</c:v>
                </c:pt>
              </c:strCache>
            </c:strRef>
          </c:cat>
          <c:val>
            <c:numRef>
              <c:f>'Public engagement'!$W$30:$W$51</c:f>
              <c:numCache>
                <c:formatCode>General</c:formatCode>
                <c:ptCount val="22"/>
                <c:pt idx="0">
                  <c:v>-4</c:v>
                </c:pt>
                <c:pt idx="1">
                  <c:v>-4</c:v>
                </c:pt>
                <c:pt idx="2">
                  <c:v>-6</c:v>
                </c:pt>
                <c:pt idx="3">
                  <c:v>-17</c:v>
                </c:pt>
                <c:pt idx="4">
                  <c:v>-9</c:v>
                </c:pt>
                <c:pt idx="5">
                  <c:v>-3</c:v>
                </c:pt>
                <c:pt idx="6">
                  <c:v>-4</c:v>
                </c:pt>
                <c:pt idx="7">
                  <c:v>-24</c:v>
                </c:pt>
                <c:pt idx="8">
                  <c:v>-16</c:v>
                </c:pt>
                <c:pt idx="9">
                  <c:v>-23</c:v>
                </c:pt>
                <c:pt idx="10">
                  <c:v>-13</c:v>
                </c:pt>
                <c:pt idx="11">
                  <c:v>-10</c:v>
                </c:pt>
                <c:pt idx="12">
                  <c:v>-15</c:v>
                </c:pt>
                <c:pt idx="13">
                  <c:v>-21</c:v>
                </c:pt>
                <c:pt idx="14">
                  <c:v>-22</c:v>
                </c:pt>
                <c:pt idx="15">
                  <c:v>-25</c:v>
                </c:pt>
                <c:pt idx="16">
                  <c:v>-17</c:v>
                </c:pt>
                <c:pt idx="17">
                  <c:v>-24</c:v>
                </c:pt>
                <c:pt idx="18">
                  <c:v>-30</c:v>
                </c:pt>
                <c:pt idx="19">
                  <c:v>-26</c:v>
                </c:pt>
                <c:pt idx="20">
                  <c:v>-59</c:v>
                </c:pt>
                <c:pt idx="21">
                  <c:v>-61</c:v>
                </c:pt>
              </c:numCache>
            </c:numRef>
          </c:val>
        </c:ser>
        <c:dLbls>
          <c:showLegendKey val="0"/>
          <c:showVal val="0"/>
          <c:showCatName val="0"/>
          <c:showSerName val="0"/>
          <c:showPercent val="0"/>
          <c:showBubbleSize val="0"/>
        </c:dLbls>
        <c:gapWidth val="150"/>
        <c:overlap val="100"/>
        <c:axId val="79223424"/>
        <c:axId val="79225216"/>
      </c:barChart>
      <c:catAx>
        <c:axId val="79223424"/>
        <c:scaling>
          <c:orientation val="maxMin"/>
        </c:scaling>
        <c:delete val="0"/>
        <c:axPos val="l"/>
        <c:majorTickMark val="out"/>
        <c:minorTickMark val="none"/>
        <c:tickLblPos val="low"/>
        <c:crossAx val="79225216"/>
        <c:crosses val="autoZero"/>
        <c:auto val="1"/>
        <c:lblAlgn val="ctr"/>
        <c:lblOffset val="100"/>
        <c:noMultiLvlLbl val="0"/>
      </c:catAx>
      <c:valAx>
        <c:axId val="79225216"/>
        <c:scaling>
          <c:orientation val="minMax"/>
        </c:scaling>
        <c:delete val="0"/>
        <c:axPos val="t"/>
        <c:majorGridlines/>
        <c:numFmt formatCode="General" sourceLinked="1"/>
        <c:majorTickMark val="out"/>
        <c:minorTickMark val="none"/>
        <c:tickLblPos val="high"/>
        <c:crossAx val="79223424"/>
        <c:crosses val="autoZero"/>
        <c:crossBetween val="between"/>
      </c:valAx>
    </c:plotArea>
    <c:legend>
      <c:legendPos val="r"/>
      <c:layout>
        <c:manualLayout>
          <c:xMode val="edge"/>
          <c:yMode val="edge"/>
          <c:x val="0.87443885006363709"/>
          <c:y val="0.15658811331758235"/>
          <c:w val="8.9994905078246271E-2"/>
          <c:h val="0.10173226093175611"/>
        </c:manualLayout>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solidFill>
                  <a:schemeClr val="tx1"/>
                </a:solidFill>
                <a:effectLst/>
              </a:rPr>
              <a:t>Shale gas in the UK</a:t>
            </a:r>
            <a:endParaRPr lang="en-GB">
              <a:solidFill>
                <a:schemeClr val="tx1"/>
              </a:solidFill>
              <a:effectLst/>
            </a:endParaRPr>
          </a:p>
        </c:rich>
      </c:tx>
      <c:layout>
        <c:manualLayout>
          <c:xMode val="edge"/>
          <c:yMode val="edge"/>
          <c:x val="5.1003608697539515E-4"/>
          <c:y val="0"/>
        </c:manualLayout>
      </c:layout>
      <c:overlay val="0"/>
    </c:title>
    <c:autoTitleDeleted val="0"/>
    <c:plotArea>
      <c:layout>
        <c:manualLayout>
          <c:layoutTarget val="inner"/>
          <c:xMode val="edge"/>
          <c:yMode val="edge"/>
          <c:x val="0.25073588121209783"/>
          <c:y val="7.3648471271810831E-2"/>
          <c:w val="0.33784546162864187"/>
          <c:h val="0.87151332714958263"/>
        </c:manualLayout>
      </c:layout>
      <c:doughnutChart>
        <c:varyColors val="1"/>
        <c:ser>
          <c:idx val="0"/>
          <c:order val="0"/>
          <c:dPt>
            <c:idx val="1"/>
            <c:bubble3D val="0"/>
            <c:spPr>
              <a:solidFill>
                <a:schemeClr val="accent3">
                  <a:lumMod val="75000"/>
                </a:schemeClr>
              </a:solidFill>
            </c:spPr>
          </c:dPt>
          <c:dPt>
            <c:idx val="2"/>
            <c:bubble3D val="0"/>
            <c:spPr>
              <a:solidFill>
                <a:schemeClr val="accent3"/>
              </a:solidFill>
            </c:spPr>
          </c:dPt>
          <c:dPt>
            <c:idx val="3"/>
            <c:bubble3D val="0"/>
            <c:spPr>
              <a:solidFill>
                <a:schemeClr val="accent3">
                  <a:lumMod val="40000"/>
                  <a:lumOff val="60000"/>
                </a:schemeClr>
              </a:solidFill>
            </c:spPr>
          </c:dPt>
          <c:dPt>
            <c:idx val="4"/>
            <c:bubble3D val="0"/>
            <c:spPr>
              <a:solidFill>
                <a:schemeClr val="accent2"/>
              </a:solidFill>
            </c:spPr>
          </c:dPt>
          <c:dPt>
            <c:idx val="5"/>
            <c:bubble3D val="0"/>
            <c:spPr>
              <a:solidFill>
                <a:schemeClr val="accent2">
                  <a:lumMod val="75000"/>
                </a:schemeClr>
              </a:solidFill>
            </c:spPr>
          </c:dPt>
          <c:cat>
            <c:strRef>
              <c:f>'Public engagement'!$A$63:$A$68</c:f>
              <c:strCache>
                <c:ptCount val="6"/>
                <c:pt idx="0">
                  <c:v>Yes</c:v>
                </c:pt>
                <c:pt idx="1">
                  <c:v>Yes, with stricter regulations and/or with restrictions on siting</c:v>
                </c:pt>
                <c:pt idx="2">
                  <c:v>Yes, but with a moratorium while uncertainties are resolved</c:v>
                </c:pt>
                <c:pt idx="3">
                  <c:v>Yes, with other caveats</c:v>
                </c:pt>
                <c:pt idx="4">
                  <c:v>No</c:v>
                </c:pt>
                <c:pt idx="5">
                  <c:v>Unsure</c:v>
                </c:pt>
              </c:strCache>
            </c:strRef>
          </c:cat>
          <c:val>
            <c:numRef>
              <c:f>'Public engagement'!$B$63:$B$68</c:f>
              <c:numCache>
                <c:formatCode>General</c:formatCode>
                <c:ptCount val="6"/>
                <c:pt idx="0">
                  <c:v>190</c:v>
                </c:pt>
                <c:pt idx="1">
                  <c:v>161</c:v>
                </c:pt>
                <c:pt idx="2">
                  <c:v>86</c:v>
                </c:pt>
                <c:pt idx="3">
                  <c:v>7</c:v>
                </c:pt>
                <c:pt idx="4">
                  <c:v>88</c:v>
                </c:pt>
                <c:pt idx="5">
                  <c:v>11</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0557120139859588"/>
          <c:y val="0.18070137066200059"/>
          <c:w val="0.38304668429450461"/>
          <c:h val="0.78200021872265968"/>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4th budget</a:t>
            </a:r>
          </a:p>
        </c:rich>
      </c:tx>
      <c:layout>
        <c:manualLayout>
          <c:xMode val="edge"/>
          <c:yMode val="edge"/>
          <c:x val="2.3558034404370355E-2"/>
          <c:y val="7.2607260726072612E-2"/>
        </c:manualLayout>
      </c:layout>
      <c:overlay val="1"/>
    </c:title>
    <c:autoTitleDeleted val="0"/>
    <c:plotArea>
      <c:layout>
        <c:manualLayout>
          <c:layoutTarget val="inner"/>
          <c:xMode val="edge"/>
          <c:yMode val="edge"/>
          <c:x val="0.21260383937691496"/>
          <c:y val="6.9655973286410697E-2"/>
          <c:w val="0.34363540192898523"/>
          <c:h val="0.86068805342717858"/>
        </c:manualLayout>
      </c:layout>
      <c:pieChart>
        <c:varyColors val="1"/>
        <c:ser>
          <c:idx val="0"/>
          <c:order val="0"/>
          <c:dPt>
            <c:idx val="0"/>
            <c:bubble3D val="0"/>
            <c:spPr>
              <a:solidFill>
                <a:schemeClr val="accent6"/>
              </a:solidFill>
            </c:spPr>
          </c:dPt>
          <c:dPt>
            <c:idx val="1"/>
            <c:bubble3D val="0"/>
            <c:spPr>
              <a:solidFill>
                <a:schemeClr val="accent2"/>
              </a:solidFill>
            </c:spPr>
          </c:dPt>
          <c:cat>
            <c:strRef>
              <c:f>'Policy continuity'!$A$51:$A$55</c:f>
              <c:strCache>
                <c:ptCount val="5"/>
                <c:pt idx="0">
                  <c:v>Fall significantly short of the target (45% or smaller reduction)</c:v>
                </c:pt>
                <c:pt idx="1">
                  <c:v>Fall short of the target (46-48% reduction)</c:v>
                </c:pt>
                <c:pt idx="2">
                  <c:v>Meet the target (49-51% reduction)</c:v>
                </c:pt>
                <c:pt idx="3">
                  <c:v>Exceed the target (52-54% reduction)</c:v>
                </c:pt>
                <c:pt idx="4">
                  <c:v>Significantly exceed the target (55% or larger reduction)</c:v>
                </c:pt>
              </c:strCache>
            </c:strRef>
          </c:cat>
          <c:val>
            <c:numRef>
              <c:f>'Policy continuity'!$B$51:$B$55</c:f>
              <c:numCache>
                <c:formatCode>General</c:formatCode>
                <c:ptCount val="5"/>
                <c:pt idx="0">
                  <c:v>248</c:v>
                </c:pt>
                <c:pt idx="1">
                  <c:v>224</c:v>
                </c:pt>
                <c:pt idx="2">
                  <c:v>63</c:v>
                </c:pt>
                <c:pt idx="3">
                  <c:v>7</c:v>
                </c:pt>
                <c:pt idx="4">
                  <c:v>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086513994910941"/>
          <c:y val="2.228944154257945E-2"/>
          <c:w val="0.37913486005089059"/>
          <c:h val="0.9777105584574205"/>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2050 target</a:t>
            </a:r>
          </a:p>
        </c:rich>
      </c:tx>
      <c:layout>
        <c:manualLayout>
          <c:xMode val="edge"/>
          <c:yMode val="edge"/>
          <c:x val="1.3821115188746484E-2"/>
          <c:y val="5.2805280528052806E-2"/>
        </c:manualLayout>
      </c:layout>
      <c:overlay val="1"/>
    </c:title>
    <c:autoTitleDeleted val="0"/>
    <c:plotArea>
      <c:layout>
        <c:manualLayout>
          <c:layoutTarget val="inner"/>
          <c:xMode val="edge"/>
          <c:yMode val="edge"/>
          <c:x val="0.10639623535925499"/>
          <c:y val="6.2116823974941976E-2"/>
          <c:w val="0.5362270412211978"/>
          <c:h val="0.90889532483675173"/>
        </c:manualLayout>
      </c:layout>
      <c:pieChart>
        <c:varyColors val="1"/>
        <c:ser>
          <c:idx val="0"/>
          <c:order val="0"/>
          <c:dPt>
            <c:idx val="0"/>
            <c:bubble3D val="0"/>
            <c:spPr>
              <a:solidFill>
                <a:schemeClr val="accent6"/>
              </a:solidFill>
            </c:spPr>
          </c:dPt>
          <c:dPt>
            <c:idx val="1"/>
            <c:bubble3D val="0"/>
            <c:spPr>
              <a:solidFill>
                <a:schemeClr val="accent2"/>
              </a:solidFill>
            </c:spPr>
          </c:dPt>
          <c:cat>
            <c:strRef>
              <c:f>'Policy continuity'!$A$65:$A$69</c:f>
              <c:strCache>
                <c:ptCount val="5"/>
                <c:pt idx="0">
                  <c:v>Fall significantly short of the target (72% or smaller reduction)</c:v>
                </c:pt>
                <c:pt idx="1">
                  <c:v>Fall short of the target (73-77% reduction)</c:v>
                </c:pt>
                <c:pt idx="2">
                  <c:v>Meet the target (78-82% reduction)</c:v>
                </c:pt>
                <c:pt idx="3">
                  <c:v>Exceed the target (83-87% reduction)</c:v>
                </c:pt>
                <c:pt idx="4">
                  <c:v>Significantly exceed the target (88% or larger reduction)</c:v>
                </c:pt>
              </c:strCache>
            </c:strRef>
          </c:cat>
          <c:val>
            <c:numRef>
              <c:f>'Policy continuity'!$B$65:$B$69</c:f>
              <c:numCache>
                <c:formatCode>General</c:formatCode>
                <c:ptCount val="5"/>
                <c:pt idx="0">
                  <c:v>320</c:v>
                </c:pt>
                <c:pt idx="1">
                  <c:v>148</c:v>
                </c:pt>
                <c:pt idx="2">
                  <c:v>64</c:v>
                </c:pt>
                <c:pt idx="3">
                  <c:v>8</c:v>
                </c:pt>
                <c:pt idx="4">
                  <c:v>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4774002414308873"/>
          <c:y val="2.228944154257945E-2"/>
          <c:w val="0.35225997585691138"/>
          <c:h val="0.977710558457420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Single measure to meet </a:t>
            </a:r>
            <a:r>
              <a:rPr lang="en-GB" baseline="0"/>
              <a:t> emissions targets</a:t>
            </a:r>
            <a:endParaRPr lang="en-GB"/>
          </a:p>
        </c:rich>
      </c:tx>
      <c:layout>
        <c:manualLayout>
          <c:xMode val="edge"/>
          <c:yMode val="edge"/>
          <c:x val="0.26808369200261395"/>
          <c:y val="3.2154696673668944E-2"/>
        </c:manualLayout>
      </c:layout>
      <c:overlay val="1"/>
    </c:title>
    <c:autoTitleDeleted val="0"/>
    <c:plotArea>
      <c:layout>
        <c:manualLayout>
          <c:layoutTarget val="inner"/>
          <c:xMode val="edge"/>
          <c:yMode val="edge"/>
          <c:x val="0.47783488716855099"/>
          <c:y val="0.12857471635841916"/>
          <c:w val="0.48732434423783544"/>
          <c:h val="0.76695301174025088"/>
        </c:manualLayout>
      </c:layout>
      <c:barChart>
        <c:barDir val="bar"/>
        <c:grouping val="clustered"/>
        <c:varyColors val="0"/>
        <c:ser>
          <c:idx val="0"/>
          <c:order val="0"/>
          <c:invertIfNegative val="0"/>
          <c:cat>
            <c:strRef>
              <c:f>'Policy continuity'!$A$98:$A$112</c:f>
              <c:strCache>
                <c:ptCount val="15"/>
                <c:pt idx="0">
                  <c:v>Build more nuclear capacity</c:v>
                </c:pt>
                <c:pt idx="1">
                  <c:v>Focus on energy efficiency</c:v>
                </c:pt>
                <c:pt idx="2">
                  <c:v>Build more renewable energy capacity</c:v>
                </c:pt>
                <c:pt idx="3">
                  <c:v>Develop carbon capture and storage (CCS)</c:v>
                </c:pt>
                <c:pt idx="4">
                  <c:v>Increase direct investment in energy technologies</c:v>
                </c:pt>
                <c:pt idx="5">
                  <c:v>Decarbonise across the economy</c:v>
                </c:pt>
                <c:pt idx="6">
                  <c:v>Maintain consistent and stable policies</c:v>
                </c:pt>
                <c:pt idx="7">
                  <c:v>Provide incentives</c:v>
                </c:pt>
                <c:pt idx="8">
                  <c:v>Reduce transport emissions</c:v>
                </c:pt>
                <c:pt idx="9">
                  <c:v>Mandate implementation of measures</c:v>
                </c:pt>
                <c:pt idx="10">
                  <c:v>Reduce energy demand</c:v>
                </c:pt>
                <c:pt idx="11">
                  <c:v>Review targets</c:v>
                </c:pt>
                <c:pt idx="12">
                  <c:v>Improve energy literacy and awareness</c:v>
                </c:pt>
                <c:pt idx="13">
                  <c:v>Introduce a carbon tax</c:v>
                </c:pt>
                <c:pt idx="14">
                  <c:v>Support for emerging technologies and innovation</c:v>
                </c:pt>
              </c:strCache>
            </c:strRef>
          </c:cat>
          <c:val>
            <c:numRef>
              <c:f>'Policy continuity'!$B$98:$B$112</c:f>
              <c:numCache>
                <c:formatCode>General</c:formatCode>
                <c:ptCount val="15"/>
                <c:pt idx="0">
                  <c:v>81</c:v>
                </c:pt>
                <c:pt idx="1">
                  <c:v>69</c:v>
                </c:pt>
                <c:pt idx="2">
                  <c:v>63</c:v>
                </c:pt>
                <c:pt idx="3">
                  <c:v>40</c:v>
                </c:pt>
                <c:pt idx="4">
                  <c:v>33</c:v>
                </c:pt>
                <c:pt idx="5">
                  <c:v>33</c:v>
                </c:pt>
                <c:pt idx="6">
                  <c:v>29</c:v>
                </c:pt>
                <c:pt idx="7">
                  <c:v>25</c:v>
                </c:pt>
                <c:pt idx="8">
                  <c:v>20</c:v>
                </c:pt>
                <c:pt idx="9">
                  <c:v>18</c:v>
                </c:pt>
                <c:pt idx="10">
                  <c:v>16</c:v>
                </c:pt>
                <c:pt idx="11">
                  <c:v>15</c:v>
                </c:pt>
                <c:pt idx="12">
                  <c:v>13</c:v>
                </c:pt>
                <c:pt idx="13">
                  <c:v>13</c:v>
                </c:pt>
                <c:pt idx="14">
                  <c:v>12</c:v>
                </c:pt>
              </c:numCache>
            </c:numRef>
          </c:val>
        </c:ser>
        <c:dLbls>
          <c:showLegendKey val="0"/>
          <c:showVal val="0"/>
          <c:showCatName val="0"/>
          <c:showSerName val="0"/>
          <c:showPercent val="0"/>
          <c:showBubbleSize val="0"/>
        </c:dLbls>
        <c:gapWidth val="150"/>
        <c:axId val="33990144"/>
        <c:axId val="33991680"/>
      </c:barChart>
      <c:catAx>
        <c:axId val="33990144"/>
        <c:scaling>
          <c:orientation val="maxMin"/>
        </c:scaling>
        <c:delete val="0"/>
        <c:axPos val="l"/>
        <c:majorTickMark val="out"/>
        <c:minorTickMark val="none"/>
        <c:tickLblPos val="nextTo"/>
        <c:crossAx val="33991680"/>
        <c:crosses val="autoZero"/>
        <c:auto val="1"/>
        <c:lblAlgn val="ctr"/>
        <c:lblOffset val="100"/>
        <c:noMultiLvlLbl val="0"/>
      </c:catAx>
      <c:valAx>
        <c:axId val="33991680"/>
        <c:scaling>
          <c:orientation val="minMax"/>
        </c:scaling>
        <c:delete val="0"/>
        <c:axPos val="t"/>
        <c:majorGridlines/>
        <c:title>
          <c:tx>
            <c:rich>
              <a:bodyPr/>
              <a:lstStyle/>
              <a:p>
                <a:pPr>
                  <a:defRPr/>
                </a:pPr>
                <a:r>
                  <a:rPr lang="en-US"/>
                  <a:t>Number of responses</a:t>
                </a:r>
              </a:p>
            </c:rich>
          </c:tx>
          <c:layout>
            <c:manualLayout>
              <c:xMode val="edge"/>
              <c:yMode val="edge"/>
              <c:x val="0.62838630552831554"/>
              <c:y val="0.94984769918544909"/>
            </c:manualLayout>
          </c:layout>
          <c:overlay val="0"/>
        </c:title>
        <c:numFmt formatCode="General" sourceLinked="1"/>
        <c:majorTickMark val="out"/>
        <c:minorTickMark val="none"/>
        <c:tickLblPos val="high"/>
        <c:crossAx val="3399014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Agreement sufficient to prevent 2-degree temperature rise</a:t>
            </a:r>
          </a:p>
        </c:rich>
      </c:tx>
      <c:layout>
        <c:manualLayout>
          <c:xMode val="edge"/>
          <c:yMode val="edge"/>
          <c:x val="1.5620922787070112E-3"/>
          <c:y val="0"/>
        </c:manualLayout>
      </c:layout>
      <c:overlay val="1"/>
    </c:title>
    <c:autoTitleDeleted val="0"/>
    <c:plotArea>
      <c:layout>
        <c:manualLayout>
          <c:layoutTarget val="inner"/>
          <c:xMode val="edge"/>
          <c:yMode val="edge"/>
          <c:x val="0.53194325440599266"/>
          <c:y val="0.25563894507881962"/>
          <c:w val="0.2620444483023408"/>
          <c:h val="0.84057971014492749"/>
        </c:manualLayout>
      </c:layout>
      <c:pieChart>
        <c:varyColors val="1"/>
        <c:ser>
          <c:idx val="0"/>
          <c:order val="0"/>
          <c:dPt>
            <c:idx val="0"/>
            <c:bubble3D val="0"/>
            <c:spPr>
              <a:solidFill>
                <a:schemeClr val="accent4"/>
              </a:solidFill>
            </c:spPr>
          </c:dPt>
          <c:cat>
            <c:strRef>
              <c:f>'Policy continuity'!$A$83:$A$85</c:f>
              <c:strCache>
                <c:ptCount val="3"/>
                <c:pt idx="0">
                  <c:v>Yes</c:v>
                </c:pt>
                <c:pt idx="1">
                  <c:v>No</c:v>
                </c:pt>
                <c:pt idx="2">
                  <c:v>Not sure</c:v>
                </c:pt>
              </c:strCache>
            </c:strRef>
          </c:cat>
          <c:val>
            <c:numRef>
              <c:f>'Policy continuity'!$B$83:$B$85</c:f>
              <c:numCache>
                <c:formatCode>General</c:formatCode>
                <c:ptCount val="3"/>
                <c:pt idx="0">
                  <c:v>43</c:v>
                </c:pt>
                <c:pt idx="1">
                  <c:v>341</c:v>
                </c:pt>
                <c:pt idx="2">
                  <c:v>159</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Effectiveness of energy policy for trilemma priority</a:t>
            </a:r>
          </a:p>
        </c:rich>
      </c:tx>
      <c:overlay val="1"/>
    </c:title>
    <c:autoTitleDeleted val="0"/>
    <c:plotArea>
      <c:layout>
        <c:manualLayout>
          <c:layoutTarget val="inner"/>
          <c:xMode val="edge"/>
          <c:yMode val="edge"/>
          <c:x val="0.36978151969230993"/>
          <c:y val="0.14583820780993192"/>
          <c:w val="0.43914745421365264"/>
          <c:h val="0.7341242225149075"/>
        </c:manualLayout>
      </c:layout>
      <c:barChart>
        <c:barDir val="bar"/>
        <c:grouping val="stacked"/>
        <c:varyColors val="0"/>
        <c:ser>
          <c:idx val="0"/>
          <c:order val="0"/>
          <c:tx>
            <c:strRef>
              <c:f>'Policy continuity'!$B$122</c:f>
              <c:strCache>
                <c:ptCount val="1"/>
                <c:pt idx="0">
                  <c:v>Effective</c:v>
                </c:pt>
              </c:strCache>
            </c:strRef>
          </c:tx>
          <c:spPr>
            <a:solidFill>
              <a:schemeClr val="accent4"/>
            </a:solidFill>
          </c:spPr>
          <c:invertIfNegative val="0"/>
          <c:cat>
            <c:strRef>
              <c:f>'Policy continuity'!$A$123:$A$134</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continuity'!$B$123:$B$134</c:f>
              <c:numCache>
                <c:formatCode>General</c:formatCode>
                <c:ptCount val="12"/>
                <c:pt idx="0">
                  <c:v>293</c:v>
                </c:pt>
                <c:pt idx="1">
                  <c:v>235</c:v>
                </c:pt>
                <c:pt idx="2">
                  <c:v>158</c:v>
                </c:pt>
                <c:pt idx="3">
                  <c:v>151</c:v>
                </c:pt>
                <c:pt idx="4">
                  <c:v>132</c:v>
                </c:pt>
                <c:pt idx="5">
                  <c:v>167</c:v>
                </c:pt>
                <c:pt idx="6">
                  <c:v>160</c:v>
                </c:pt>
                <c:pt idx="7">
                  <c:v>235</c:v>
                </c:pt>
                <c:pt idx="8">
                  <c:v>198</c:v>
                </c:pt>
                <c:pt idx="9">
                  <c:v>80</c:v>
                </c:pt>
                <c:pt idx="10">
                  <c:v>271</c:v>
                </c:pt>
                <c:pt idx="11">
                  <c:v>176</c:v>
                </c:pt>
              </c:numCache>
            </c:numRef>
          </c:val>
        </c:ser>
        <c:ser>
          <c:idx val="1"/>
          <c:order val="1"/>
          <c:tx>
            <c:strRef>
              <c:f>'Policy continuity'!$C$122</c:f>
              <c:strCache>
                <c:ptCount val="1"/>
                <c:pt idx="0">
                  <c:v>Ineffective</c:v>
                </c:pt>
              </c:strCache>
            </c:strRef>
          </c:tx>
          <c:invertIfNegative val="0"/>
          <c:cat>
            <c:strRef>
              <c:f>'Policy continuity'!$A$123:$A$134</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continuity'!$C$123:$C$134</c:f>
              <c:numCache>
                <c:formatCode>General</c:formatCode>
                <c:ptCount val="12"/>
                <c:pt idx="0">
                  <c:v>131</c:v>
                </c:pt>
                <c:pt idx="1">
                  <c:v>155</c:v>
                </c:pt>
                <c:pt idx="2">
                  <c:v>169</c:v>
                </c:pt>
                <c:pt idx="3">
                  <c:v>195</c:v>
                </c:pt>
                <c:pt idx="4">
                  <c:v>219</c:v>
                </c:pt>
                <c:pt idx="5">
                  <c:v>207</c:v>
                </c:pt>
                <c:pt idx="6">
                  <c:v>155</c:v>
                </c:pt>
                <c:pt idx="7">
                  <c:v>149</c:v>
                </c:pt>
                <c:pt idx="8">
                  <c:v>149</c:v>
                </c:pt>
                <c:pt idx="9">
                  <c:v>242</c:v>
                </c:pt>
                <c:pt idx="10">
                  <c:v>126</c:v>
                </c:pt>
                <c:pt idx="11">
                  <c:v>145</c:v>
                </c:pt>
              </c:numCache>
            </c:numRef>
          </c:val>
        </c:ser>
        <c:ser>
          <c:idx val="2"/>
          <c:order val="2"/>
          <c:tx>
            <c:strRef>
              <c:f>'Policy continuity'!$D$122</c:f>
              <c:strCache>
                <c:ptCount val="1"/>
                <c:pt idx="0">
                  <c:v>Counter-productive</c:v>
                </c:pt>
              </c:strCache>
            </c:strRef>
          </c:tx>
          <c:spPr>
            <a:solidFill>
              <a:schemeClr val="accent6"/>
            </a:solidFill>
          </c:spPr>
          <c:invertIfNegative val="0"/>
          <c:cat>
            <c:strRef>
              <c:f>'Policy continuity'!$A$123:$A$134</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continuity'!$D$123:$D$134</c:f>
              <c:numCache>
                <c:formatCode>General</c:formatCode>
                <c:ptCount val="12"/>
                <c:pt idx="0">
                  <c:v>17</c:v>
                </c:pt>
                <c:pt idx="1">
                  <c:v>16</c:v>
                </c:pt>
                <c:pt idx="2">
                  <c:v>77</c:v>
                </c:pt>
                <c:pt idx="3">
                  <c:v>59</c:v>
                </c:pt>
                <c:pt idx="4">
                  <c:v>93</c:v>
                </c:pt>
                <c:pt idx="5">
                  <c:v>64</c:v>
                </c:pt>
                <c:pt idx="6">
                  <c:v>69</c:v>
                </c:pt>
                <c:pt idx="7">
                  <c:v>33</c:v>
                </c:pt>
                <c:pt idx="8">
                  <c:v>16</c:v>
                </c:pt>
                <c:pt idx="9">
                  <c:v>94</c:v>
                </c:pt>
                <c:pt idx="10">
                  <c:v>57</c:v>
                </c:pt>
                <c:pt idx="11">
                  <c:v>16</c:v>
                </c:pt>
              </c:numCache>
            </c:numRef>
          </c:val>
        </c:ser>
        <c:ser>
          <c:idx val="3"/>
          <c:order val="3"/>
          <c:tx>
            <c:strRef>
              <c:f>'Policy continuity'!$E$122</c:f>
              <c:strCache>
                <c:ptCount val="1"/>
                <c:pt idx="0">
                  <c:v>Not sure</c:v>
                </c:pt>
              </c:strCache>
            </c:strRef>
          </c:tx>
          <c:spPr>
            <a:solidFill>
              <a:schemeClr val="bg2"/>
            </a:solidFill>
          </c:spPr>
          <c:invertIfNegative val="0"/>
          <c:cat>
            <c:strRef>
              <c:f>'Policy continuity'!$A$123:$A$134</c:f>
              <c:strCache>
                <c:ptCount val="12"/>
                <c:pt idx="0">
                  <c:v>Building Regulations (Part L: Conservation of fuel and power)</c:v>
                </c:pt>
                <c:pt idx="1">
                  <c:v>Code for Sustainable Homes</c:v>
                </c:pt>
                <c:pt idx="2">
                  <c:v>Electricity Market Reform</c:v>
                </c:pt>
                <c:pt idx="3">
                  <c:v>Carbon Reduction Commitment Energy Efficiency Scheme</c:v>
                </c:pt>
                <c:pt idx="4">
                  <c:v>Climate Change Levy</c:v>
                </c:pt>
                <c:pt idx="5">
                  <c:v>Climate Change Agreements</c:v>
                </c:pt>
                <c:pt idx="6">
                  <c:v>Renewable Transport Fuels Obligation</c:v>
                </c:pt>
                <c:pt idx="7">
                  <c:v>Renewable Heat Incentive</c:v>
                </c:pt>
                <c:pt idx="8">
                  <c:v>Combined Heat and Power Quality Assurance scheme</c:v>
                </c:pt>
                <c:pt idx="9">
                  <c:v>Green Deal</c:v>
                </c:pt>
                <c:pt idx="10">
                  <c:v>Feed-in Tariffs (small-scale)</c:v>
                </c:pt>
                <c:pt idx="11">
                  <c:v>Energy Savings Opportunity Scheme (ESOS)</c:v>
                </c:pt>
              </c:strCache>
            </c:strRef>
          </c:cat>
          <c:val>
            <c:numRef>
              <c:f>'Policy continuity'!$E$123:$E$134</c:f>
              <c:numCache>
                <c:formatCode>General</c:formatCode>
                <c:ptCount val="12"/>
                <c:pt idx="0">
                  <c:v>102</c:v>
                </c:pt>
                <c:pt idx="1">
                  <c:v>137</c:v>
                </c:pt>
                <c:pt idx="2">
                  <c:v>139</c:v>
                </c:pt>
                <c:pt idx="3">
                  <c:v>138</c:v>
                </c:pt>
                <c:pt idx="4">
                  <c:v>99</c:v>
                </c:pt>
                <c:pt idx="5">
                  <c:v>105</c:v>
                </c:pt>
                <c:pt idx="6">
                  <c:v>159</c:v>
                </c:pt>
                <c:pt idx="7">
                  <c:v>126</c:v>
                </c:pt>
                <c:pt idx="8">
                  <c:v>180</c:v>
                </c:pt>
                <c:pt idx="9">
                  <c:v>127</c:v>
                </c:pt>
                <c:pt idx="10">
                  <c:v>89</c:v>
                </c:pt>
                <c:pt idx="11">
                  <c:v>206</c:v>
                </c:pt>
              </c:numCache>
            </c:numRef>
          </c:val>
        </c:ser>
        <c:dLbls>
          <c:showLegendKey val="0"/>
          <c:showVal val="0"/>
          <c:showCatName val="0"/>
          <c:showSerName val="0"/>
          <c:showPercent val="0"/>
          <c:showBubbleSize val="0"/>
        </c:dLbls>
        <c:gapWidth val="150"/>
        <c:overlap val="100"/>
        <c:axId val="34115968"/>
        <c:axId val="34117504"/>
      </c:barChart>
      <c:catAx>
        <c:axId val="34115968"/>
        <c:scaling>
          <c:orientation val="maxMin"/>
        </c:scaling>
        <c:delete val="0"/>
        <c:axPos val="l"/>
        <c:majorTickMark val="out"/>
        <c:minorTickMark val="none"/>
        <c:tickLblPos val="nextTo"/>
        <c:crossAx val="34117504"/>
        <c:crosses val="autoZero"/>
        <c:auto val="1"/>
        <c:lblAlgn val="ctr"/>
        <c:lblOffset val="100"/>
        <c:noMultiLvlLbl val="0"/>
      </c:catAx>
      <c:valAx>
        <c:axId val="34117504"/>
        <c:scaling>
          <c:orientation val="minMax"/>
        </c:scaling>
        <c:delete val="0"/>
        <c:axPos val="t"/>
        <c:majorGridlines/>
        <c:title>
          <c:tx>
            <c:rich>
              <a:bodyPr/>
              <a:lstStyle/>
              <a:p>
                <a:pPr>
                  <a:defRPr/>
                </a:pPr>
                <a:r>
                  <a:rPr lang="en-US"/>
                  <a:t>Number of responses</a:t>
                </a:r>
              </a:p>
            </c:rich>
          </c:tx>
          <c:layout>
            <c:manualLayout>
              <c:xMode val="edge"/>
              <c:yMode val="edge"/>
              <c:x val="0.50767514142420955"/>
              <c:y val="0.93961698101690772"/>
            </c:manualLayout>
          </c:layout>
          <c:overlay val="0"/>
        </c:title>
        <c:numFmt formatCode="General" sourceLinked="1"/>
        <c:majorTickMark val="out"/>
        <c:minorTickMark val="none"/>
        <c:tickLblPos val="high"/>
        <c:crossAx val="341159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 Id="rId9"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1</xdr:col>
      <xdr:colOff>1978161</xdr:colOff>
      <xdr:row>5</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2454411" cy="1019175"/>
        </a:xfrm>
        <a:prstGeom prst="rect">
          <a:avLst/>
        </a:prstGeom>
      </xdr:spPr>
    </xdr:pic>
    <xdr:clientData/>
  </xdr:twoCellAnchor>
  <xdr:twoCellAnchor editAs="oneCell">
    <xdr:from>
      <xdr:col>1</xdr:col>
      <xdr:colOff>4733926</xdr:colOff>
      <xdr:row>3</xdr:row>
      <xdr:rowOff>84713</xdr:rowOff>
    </xdr:from>
    <xdr:to>
      <xdr:col>2</xdr:col>
      <xdr:colOff>1</xdr:colOff>
      <xdr:row>5</xdr:row>
      <xdr:rowOff>66836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3526" y="656213"/>
          <a:ext cx="1600200" cy="363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86284</xdr:colOff>
      <xdr:row>2</xdr:row>
      <xdr:rowOff>21289</xdr:rowOff>
    </xdr:from>
    <xdr:to>
      <xdr:col>18</xdr:col>
      <xdr:colOff>10084</xdr:colOff>
      <xdr:row>20</xdr:row>
      <xdr:rowOff>47063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378402</xdr:colOff>
      <xdr:row>2</xdr:row>
      <xdr:rowOff>53688</xdr:rowOff>
    </xdr:from>
    <xdr:to>
      <xdr:col>15</xdr:col>
      <xdr:colOff>526040</xdr:colOff>
      <xdr:row>13</xdr:row>
      <xdr:rowOff>136071</xdr:rowOff>
    </xdr:to>
    <xdr:graphicFrame macro="">
      <xdr:nvGraphicFramePr>
        <xdr:cNvPr id="2" name="Chart 1" title="Members' prior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374319</xdr:colOff>
      <xdr:row>16</xdr:row>
      <xdr:rowOff>5722</xdr:rowOff>
    </xdr:from>
    <xdr:to>
      <xdr:col>15</xdr:col>
      <xdr:colOff>512432</xdr:colOff>
      <xdr:row>28</xdr:row>
      <xdr:rowOff>175657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334612</xdr:colOff>
      <xdr:row>34</xdr:row>
      <xdr:rowOff>30616</xdr:rowOff>
    </xdr:from>
    <xdr:to>
      <xdr:col>19</xdr:col>
      <xdr:colOff>462766</xdr:colOff>
      <xdr:row>44</xdr:row>
      <xdr:rowOff>168730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326572</xdr:colOff>
      <xdr:row>47</xdr:row>
      <xdr:rowOff>21894</xdr:rowOff>
    </xdr:from>
    <xdr:to>
      <xdr:col>19</xdr:col>
      <xdr:colOff>451263</xdr:colOff>
      <xdr:row>57</xdr:row>
      <xdr:rowOff>122465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54182</xdr:colOff>
      <xdr:row>61</xdr:row>
      <xdr:rowOff>35627</xdr:rowOff>
    </xdr:from>
    <xdr:to>
      <xdr:col>18</xdr:col>
      <xdr:colOff>530679</xdr:colOff>
      <xdr:row>77</xdr:row>
      <xdr:rowOff>54429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417399</xdr:colOff>
      <xdr:row>94</xdr:row>
      <xdr:rowOff>16236</xdr:rowOff>
    </xdr:from>
    <xdr:to>
      <xdr:col>15</xdr:col>
      <xdr:colOff>172978</xdr:colOff>
      <xdr:row>114</xdr:row>
      <xdr:rowOff>95250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513329</xdr:colOff>
      <xdr:row>80</xdr:row>
      <xdr:rowOff>142813</xdr:rowOff>
    </xdr:from>
    <xdr:to>
      <xdr:col>12</xdr:col>
      <xdr:colOff>259772</xdr:colOff>
      <xdr:row>91</xdr:row>
      <xdr:rowOff>17318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500990</xdr:colOff>
      <xdr:row>119</xdr:row>
      <xdr:rowOff>63090</xdr:rowOff>
    </xdr:from>
    <xdr:to>
      <xdr:col>26</xdr:col>
      <xdr:colOff>62839</xdr:colOff>
      <xdr:row>136</xdr:row>
      <xdr:rowOff>34636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301425</xdr:colOff>
      <xdr:row>159</xdr:row>
      <xdr:rowOff>21399</xdr:rowOff>
    </xdr:from>
    <xdr:to>
      <xdr:col>18</xdr:col>
      <xdr:colOff>222505</xdr:colOff>
      <xdr:row>181</xdr:row>
      <xdr:rowOff>176180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380412</xdr:colOff>
      <xdr:row>185</xdr:row>
      <xdr:rowOff>92930</xdr:rowOff>
    </xdr:from>
    <xdr:to>
      <xdr:col>20</xdr:col>
      <xdr:colOff>218487</xdr:colOff>
      <xdr:row>196</xdr:row>
      <xdr:rowOff>150080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377259</xdr:colOff>
      <xdr:row>197</xdr:row>
      <xdr:rowOff>35067</xdr:rowOff>
    </xdr:from>
    <xdr:to>
      <xdr:col>20</xdr:col>
      <xdr:colOff>215334</xdr:colOff>
      <xdr:row>210</xdr:row>
      <xdr:rowOff>68035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537481</xdr:colOff>
      <xdr:row>215</xdr:row>
      <xdr:rowOff>79600</xdr:rowOff>
    </xdr:from>
    <xdr:to>
      <xdr:col>21</xdr:col>
      <xdr:colOff>91848</xdr:colOff>
      <xdr:row>237</xdr:row>
      <xdr:rowOff>40821</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220556</xdr:colOff>
      <xdr:row>159</xdr:row>
      <xdr:rowOff>32378</xdr:rowOff>
    </xdr:from>
    <xdr:to>
      <xdr:col>31</xdr:col>
      <xdr:colOff>549508</xdr:colOff>
      <xdr:row>181</xdr:row>
      <xdr:rowOff>176892</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406976</xdr:colOff>
      <xdr:row>137</xdr:row>
      <xdr:rowOff>185242</xdr:rowOff>
    </xdr:from>
    <xdr:to>
      <xdr:col>30</xdr:col>
      <xdr:colOff>584611</xdr:colOff>
      <xdr:row>157</xdr:row>
      <xdr:rowOff>190005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603661</xdr:colOff>
      <xdr:row>138</xdr:row>
      <xdr:rowOff>1236</xdr:rowOff>
    </xdr:from>
    <xdr:to>
      <xdr:col>42</xdr:col>
      <xdr:colOff>162790</xdr:colOff>
      <xdr:row>158</xdr:row>
      <xdr:rowOff>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42</xdr:col>
      <xdr:colOff>171636</xdr:colOff>
      <xdr:row>137</xdr:row>
      <xdr:rowOff>189110</xdr:rowOff>
    </xdr:from>
    <xdr:to>
      <xdr:col>53</xdr:col>
      <xdr:colOff>342005</xdr:colOff>
      <xdr:row>158</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129887</xdr:colOff>
      <xdr:row>185</xdr:row>
      <xdr:rowOff>151779</xdr:rowOff>
    </xdr:from>
    <xdr:to>
      <xdr:col>39</xdr:col>
      <xdr:colOff>440996</xdr:colOff>
      <xdr:row>210</xdr:row>
      <xdr:rowOff>108857</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386745</xdr:colOff>
      <xdr:row>3</xdr:row>
      <xdr:rowOff>381303</xdr:rowOff>
    </xdr:from>
    <xdr:to>
      <xdr:col>21</xdr:col>
      <xdr:colOff>548670</xdr:colOff>
      <xdr:row>22</xdr:row>
      <xdr:rowOff>4536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469695</xdr:colOff>
      <xdr:row>93</xdr:row>
      <xdr:rowOff>60120</xdr:rowOff>
    </xdr:from>
    <xdr:to>
      <xdr:col>22</xdr:col>
      <xdr:colOff>9774</xdr:colOff>
      <xdr:row>107</xdr:row>
      <xdr:rowOff>98220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323658</xdr:colOff>
      <xdr:row>52</xdr:row>
      <xdr:rowOff>111894</xdr:rowOff>
    </xdr:from>
    <xdr:to>
      <xdr:col>23</xdr:col>
      <xdr:colOff>352232</xdr:colOff>
      <xdr:row>69</xdr:row>
      <xdr:rowOff>119303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282287</xdr:colOff>
      <xdr:row>74</xdr:row>
      <xdr:rowOff>109489</xdr:rowOff>
    </xdr:from>
    <xdr:to>
      <xdr:col>21</xdr:col>
      <xdr:colOff>538404</xdr:colOff>
      <xdr:row>84</xdr:row>
      <xdr:rowOff>138064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426220</xdr:colOff>
      <xdr:row>74</xdr:row>
      <xdr:rowOff>103909</xdr:rowOff>
    </xdr:from>
    <xdr:to>
      <xdr:col>16</xdr:col>
      <xdr:colOff>383029</xdr:colOff>
      <xdr:row>89</xdr:row>
      <xdr:rowOff>185546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602726</xdr:colOff>
      <xdr:row>111</xdr:row>
      <xdr:rowOff>123192</xdr:rowOff>
    </xdr:from>
    <xdr:to>
      <xdr:col>21</xdr:col>
      <xdr:colOff>391349</xdr:colOff>
      <xdr:row>137</xdr:row>
      <xdr:rowOff>156002</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296248</xdr:colOff>
      <xdr:row>30</xdr:row>
      <xdr:rowOff>123509</xdr:rowOff>
    </xdr:from>
    <xdr:to>
      <xdr:col>22</xdr:col>
      <xdr:colOff>541179</xdr:colOff>
      <xdr:row>48</xdr:row>
      <xdr:rowOff>120789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77712</xdr:colOff>
      <xdr:row>1</xdr:row>
      <xdr:rowOff>188383</xdr:rowOff>
    </xdr:from>
    <xdr:to>
      <xdr:col>25</xdr:col>
      <xdr:colOff>301</xdr:colOff>
      <xdr:row>26</xdr:row>
      <xdr:rowOff>59418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81642</xdr:colOff>
      <xdr:row>86</xdr:row>
      <xdr:rowOff>76881</xdr:rowOff>
    </xdr:from>
    <xdr:to>
      <xdr:col>18</xdr:col>
      <xdr:colOff>255133</xdr:colOff>
      <xdr:row>99</xdr:row>
      <xdr:rowOff>10206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32656</xdr:colOff>
      <xdr:row>5</xdr:row>
      <xdr:rowOff>29935</xdr:rowOff>
    </xdr:from>
    <xdr:to>
      <xdr:col>22</xdr:col>
      <xdr:colOff>70758</xdr:colOff>
      <xdr:row>23</xdr:row>
      <xdr:rowOff>134710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219074</xdr:colOff>
      <xdr:row>5</xdr:row>
      <xdr:rowOff>28574</xdr:rowOff>
    </xdr:from>
    <xdr:to>
      <xdr:col>32</xdr:col>
      <xdr:colOff>421821</xdr:colOff>
      <xdr:row>23</xdr:row>
      <xdr:rowOff>171449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300023</xdr:colOff>
      <xdr:row>30</xdr:row>
      <xdr:rowOff>119061</xdr:rowOff>
    </xdr:from>
    <xdr:to>
      <xdr:col>20</xdr:col>
      <xdr:colOff>347649</xdr:colOff>
      <xdr:row>52</xdr:row>
      <xdr:rowOff>68036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517736</xdr:colOff>
      <xdr:row>30</xdr:row>
      <xdr:rowOff>120422</xdr:rowOff>
    </xdr:from>
    <xdr:to>
      <xdr:col>29</xdr:col>
      <xdr:colOff>460586</xdr:colOff>
      <xdr:row>52</xdr:row>
      <xdr:rowOff>68036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499381</xdr:colOff>
      <xdr:row>59</xdr:row>
      <xdr:rowOff>81643</xdr:rowOff>
    </xdr:from>
    <xdr:to>
      <xdr:col>22</xdr:col>
      <xdr:colOff>61231</xdr:colOff>
      <xdr:row>81</xdr:row>
      <xdr:rowOff>157843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2</xdr:row>
      <xdr:rowOff>76200</xdr:rowOff>
    </xdr:from>
    <xdr:to>
      <xdr:col>15</xdr:col>
      <xdr:colOff>28575</xdr:colOff>
      <xdr:row>14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409574</xdr:colOff>
      <xdr:row>2</xdr:row>
      <xdr:rowOff>89622</xdr:rowOff>
    </xdr:from>
    <xdr:to>
      <xdr:col>30</xdr:col>
      <xdr:colOff>114299</xdr:colOff>
      <xdr:row>19</xdr:row>
      <xdr:rowOff>22947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28</xdr:row>
      <xdr:rowOff>30616</xdr:rowOff>
    </xdr:from>
    <xdr:to>
      <xdr:col>18</xdr:col>
      <xdr:colOff>384402</xdr:colOff>
      <xdr:row>52</xdr:row>
      <xdr:rowOff>59192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9524</xdr:colOff>
      <xdr:row>75</xdr:row>
      <xdr:rowOff>35379</xdr:rowOff>
    </xdr:from>
    <xdr:to>
      <xdr:col>16</xdr:col>
      <xdr:colOff>504824</xdr:colOff>
      <xdr:row>89</xdr:row>
      <xdr:rowOff>111579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346626</xdr:colOff>
      <xdr:row>5</xdr:row>
      <xdr:rowOff>57150</xdr:rowOff>
    </xdr:from>
    <xdr:to>
      <xdr:col>19</xdr:col>
      <xdr:colOff>175176</xdr:colOff>
      <xdr:row>13</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179505</xdr:colOff>
      <xdr:row>15</xdr:row>
      <xdr:rowOff>62346</xdr:rowOff>
    </xdr:from>
    <xdr:to>
      <xdr:col>15</xdr:col>
      <xdr:colOff>30568</xdr:colOff>
      <xdr:row>23</xdr:row>
      <xdr:rowOff>52821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356151</xdr:colOff>
      <xdr:row>14</xdr:row>
      <xdr:rowOff>152399</xdr:rowOff>
    </xdr:from>
    <xdr:to>
      <xdr:col>19</xdr:col>
      <xdr:colOff>194226</xdr:colOff>
      <xdr:row>23</xdr:row>
      <xdr:rowOff>104774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285748</xdr:colOff>
      <xdr:row>28</xdr:row>
      <xdr:rowOff>84362</xdr:rowOff>
    </xdr:from>
    <xdr:to>
      <xdr:col>33</xdr:col>
      <xdr:colOff>231322</xdr:colOff>
      <xdr:row>52</xdr:row>
      <xdr:rowOff>27213</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13607</xdr:colOff>
      <xdr:row>56</xdr:row>
      <xdr:rowOff>103908</xdr:rowOff>
    </xdr:from>
    <xdr:to>
      <xdr:col>18</xdr:col>
      <xdr:colOff>585107</xdr:colOff>
      <xdr:row>69</xdr:row>
      <xdr:rowOff>103909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EI Data Sheets 2013">
  <a:themeElements>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ergyinst.org/energy-baromet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13"/>
  <sheetViews>
    <sheetView tabSelected="1" workbookViewId="0">
      <selection activeCell="B10" sqref="B10"/>
    </sheetView>
  </sheetViews>
  <sheetFormatPr defaultRowHeight="15" x14ac:dyDescent="0.25"/>
  <cols>
    <col min="2" max="2" width="95" bestFit="1" customWidth="1"/>
    <col min="3" max="3" width="9.140625" customWidth="1"/>
  </cols>
  <sheetData>
    <row r="8" spans="2:2" ht="18.75" x14ac:dyDescent="0.3">
      <c r="B8" s="40" t="s">
        <v>294</v>
      </c>
    </row>
    <row r="10" spans="2:2" ht="105" x14ac:dyDescent="0.25">
      <c r="B10" s="77" t="s">
        <v>295</v>
      </c>
    </row>
    <row r="12" spans="2:2" x14ac:dyDescent="0.25">
      <c r="B12" t="s">
        <v>296</v>
      </c>
    </row>
    <row r="13" spans="2:2" x14ac:dyDescent="0.25">
      <c r="B13" s="78" t="s">
        <v>297</v>
      </c>
    </row>
  </sheetData>
  <sheetProtection password="C889" sheet="1" objects="1" scenarios="1"/>
  <hyperlinks>
    <hyperlink ref="B1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7"/>
  <sheetViews>
    <sheetView zoomScale="85" zoomScaleNormal="85" workbookViewId="0"/>
  </sheetViews>
  <sheetFormatPr defaultRowHeight="15" x14ac:dyDescent="0.25"/>
  <cols>
    <col min="1" max="1" width="33.140625" style="60" customWidth="1"/>
    <col min="2" max="2" width="17.85546875" style="60" bestFit="1" customWidth="1"/>
    <col min="3" max="3" width="17" style="60" bestFit="1" customWidth="1"/>
    <col min="4" max="5" width="5.85546875" style="60" bestFit="1" customWidth="1"/>
    <col min="6" max="16384" width="9.140625" style="60"/>
  </cols>
  <sheetData>
    <row r="1" spans="1:9" s="70" customFormat="1" ht="18.75" x14ac:dyDescent="0.3">
      <c r="A1" s="39" t="s">
        <v>233</v>
      </c>
    </row>
    <row r="2" spans="1:9" x14ac:dyDescent="0.25">
      <c r="B2" s="71"/>
      <c r="C2" s="71"/>
      <c r="D2" s="71"/>
      <c r="F2" s="71"/>
      <c r="G2" s="71"/>
      <c r="H2" s="71"/>
      <c r="I2" s="71"/>
    </row>
    <row r="3" spans="1:9" x14ac:dyDescent="0.25">
      <c r="A3" s="47" t="s">
        <v>259</v>
      </c>
      <c r="B3" s="47"/>
      <c r="C3" s="47"/>
      <c r="D3" s="47"/>
      <c r="F3" s="47"/>
      <c r="G3" s="47"/>
      <c r="H3" s="47"/>
      <c r="I3" s="47"/>
    </row>
    <row r="4" spans="1:9" x14ac:dyDescent="0.25">
      <c r="A4" s="47" t="s">
        <v>260</v>
      </c>
      <c r="B4" s="47"/>
      <c r="C4" s="47"/>
      <c r="D4" s="47"/>
      <c r="F4" s="47"/>
      <c r="G4" s="47"/>
      <c r="H4" s="47"/>
      <c r="I4" s="47"/>
    </row>
    <row r="6" spans="1:9" x14ac:dyDescent="0.25">
      <c r="A6" s="72" t="s">
        <v>234</v>
      </c>
      <c r="B6" s="73"/>
      <c r="C6" s="73"/>
      <c r="D6" s="73"/>
    </row>
    <row r="7" spans="1:9" x14ac:dyDescent="0.25">
      <c r="A7" s="74" t="s">
        <v>0</v>
      </c>
      <c r="B7" s="74" t="s">
        <v>177</v>
      </c>
      <c r="C7" s="74" t="s">
        <v>178</v>
      </c>
      <c r="D7" s="74" t="s">
        <v>1</v>
      </c>
    </row>
    <row r="8" spans="1:9" x14ac:dyDescent="0.25">
      <c r="A8" s="73" t="s">
        <v>227</v>
      </c>
      <c r="B8" s="75">
        <v>78</v>
      </c>
      <c r="C8" s="75">
        <v>88</v>
      </c>
      <c r="D8" s="75">
        <f t="shared" ref="D8:D17" si="0">B8+C8</f>
        <v>166</v>
      </c>
    </row>
    <row r="9" spans="1:9" x14ac:dyDescent="0.25">
      <c r="A9" s="73" t="s">
        <v>3</v>
      </c>
      <c r="B9" s="75">
        <v>75</v>
      </c>
      <c r="C9" s="75">
        <v>60</v>
      </c>
      <c r="D9" s="75">
        <f t="shared" si="0"/>
        <v>135</v>
      </c>
    </row>
    <row r="10" spans="1:9" x14ac:dyDescent="0.25">
      <c r="A10" s="73" t="s">
        <v>2</v>
      </c>
      <c r="B10" s="75">
        <v>82</v>
      </c>
      <c r="C10" s="75">
        <v>43</v>
      </c>
      <c r="D10" s="75">
        <f t="shared" si="0"/>
        <v>125</v>
      </c>
    </row>
    <row r="11" spans="1:9" x14ac:dyDescent="0.25">
      <c r="A11" s="73" t="s">
        <v>4</v>
      </c>
      <c r="B11" s="75">
        <v>56</v>
      </c>
      <c r="C11" s="75">
        <v>46</v>
      </c>
      <c r="D11" s="75">
        <f t="shared" si="0"/>
        <v>102</v>
      </c>
      <c r="H11" s="47"/>
    </row>
    <row r="12" spans="1:9" x14ac:dyDescent="0.25">
      <c r="A12" s="73" t="s">
        <v>6</v>
      </c>
      <c r="B12" s="75">
        <v>40</v>
      </c>
      <c r="C12" s="75">
        <v>53</v>
      </c>
      <c r="D12" s="75">
        <f t="shared" si="0"/>
        <v>93</v>
      </c>
    </row>
    <row r="13" spans="1:9" x14ac:dyDescent="0.25">
      <c r="A13" s="73" t="s">
        <v>179</v>
      </c>
      <c r="B13" s="75">
        <v>32</v>
      </c>
      <c r="C13" s="75">
        <v>49</v>
      </c>
      <c r="D13" s="75">
        <f t="shared" si="0"/>
        <v>81</v>
      </c>
    </row>
    <row r="14" spans="1:9" ht="60" x14ac:dyDescent="0.25">
      <c r="A14" s="76" t="s">
        <v>5</v>
      </c>
      <c r="B14" s="75">
        <v>42</v>
      </c>
      <c r="C14" s="75">
        <v>36</v>
      </c>
      <c r="D14" s="75">
        <f t="shared" si="0"/>
        <v>78</v>
      </c>
    </row>
    <row r="15" spans="1:9" x14ac:dyDescent="0.25">
      <c r="A15" s="73" t="s">
        <v>7</v>
      </c>
      <c r="B15" s="75">
        <v>34</v>
      </c>
      <c r="C15" s="75">
        <v>43</v>
      </c>
      <c r="D15" s="75">
        <f t="shared" si="0"/>
        <v>77</v>
      </c>
    </row>
    <row r="16" spans="1:9" x14ac:dyDescent="0.25">
      <c r="A16" s="73" t="s">
        <v>8</v>
      </c>
      <c r="B16" s="75">
        <v>27</v>
      </c>
      <c r="C16" s="75">
        <v>25</v>
      </c>
      <c r="D16" s="75">
        <f t="shared" si="0"/>
        <v>52</v>
      </c>
    </row>
    <row r="17" spans="1:4" x14ac:dyDescent="0.25">
      <c r="A17" s="73" t="s">
        <v>176</v>
      </c>
      <c r="B17" s="75">
        <v>36</v>
      </c>
      <c r="C17" s="75">
        <v>12</v>
      </c>
      <c r="D17" s="75">
        <f t="shared" si="0"/>
        <v>48</v>
      </c>
    </row>
  </sheetData>
  <sheetProtection password="C889" sheet="1" objects="1" scenarios="1"/>
  <sortState ref="A7:D16">
    <sortCondition descending="1" ref="D5"/>
  </sortState>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A232"/>
  <sheetViews>
    <sheetView zoomScale="70" zoomScaleNormal="70" workbookViewId="0"/>
  </sheetViews>
  <sheetFormatPr defaultRowHeight="15" x14ac:dyDescent="0.25"/>
  <cols>
    <col min="1" max="1" width="46.85546875" style="25" customWidth="1"/>
    <col min="2" max="2" width="20.5703125" style="25" customWidth="1"/>
    <col min="3" max="3" width="15.7109375" style="25" bestFit="1" customWidth="1"/>
    <col min="4" max="4" width="17.5703125" style="25" customWidth="1"/>
    <col min="5" max="5" width="13.28515625" style="25" customWidth="1"/>
    <col min="6" max="6" width="12.28515625" style="25" bestFit="1" customWidth="1"/>
    <col min="7" max="7" width="15" style="25" customWidth="1"/>
    <col min="8" max="8" width="13.140625" style="25" bestFit="1" customWidth="1"/>
    <col min="9" max="16384" width="9.140625" style="25"/>
  </cols>
  <sheetData>
    <row r="1" spans="1:9" ht="18.75" x14ac:dyDescent="0.3">
      <c r="A1" s="38" t="s">
        <v>289</v>
      </c>
    </row>
    <row r="3" spans="1:9" x14ac:dyDescent="0.25">
      <c r="A3" s="26" t="s">
        <v>252</v>
      </c>
    </row>
    <row r="4" spans="1:9" x14ac:dyDescent="0.25">
      <c r="A4" s="7" t="s">
        <v>258</v>
      </c>
      <c r="B4" s="7"/>
      <c r="C4" s="7"/>
      <c r="D4" s="7"/>
    </row>
    <row r="6" spans="1:9" x14ac:dyDescent="0.25">
      <c r="A6" s="7" t="s">
        <v>228</v>
      </c>
      <c r="B6" s="7"/>
      <c r="C6" s="7"/>
      <c r="D6" s="7"/>
      <c r="E6" s="7"/>
      <c r="F6" s="6" t="s">
        <v>229</v>
      </c>
      <c r="H6" s="7" t="s">
        <v>288</v>
      </c>
    </row>
    <row r="7" spans="1:9" x14ac:dyDescent="0.25">
      <c r="A7" s="7"/>
      <c r="B7" s="7" t="s">
        <v>9</v>
      </c>
      <c r="C7" s="7" t="s">
        <v>10</v>
      </c>
      <c r="D7" s="7" t="s">
        <v>11</v>
      </c>
      <c r="E7" s="7"/>
      <c r="F7" s="7" t="s">
        <v>9</v>
      </c>
      <c r="G7" s="7" t="s">
        <v>10</v>
      </c>
      <c r="H7" s="7" t="s">
        <v>11</v>
      </c>
    </row>
    <row r="8" spans="1:9" x14ac:dyDescent="0.25">
      <c r="A8" s="19" t="s">
        <v>230</v>
      </c>
      <c r="B8" s="2">
        <v>85</v>
      </c>
      <c r="C8" s="2">
        <v>264</v>
      </c>
      <c r="D8" s="2">
        <v>194</v>
      </c>
      <c r="E8" s="7"/>
      <c r="F8" s="7">
        <v>920</v>
      </c>
      <c r="G8" s="7">
        <v>1240</v>
      </c>
      <c r="H8" s="7">
        <v>1098</v>
      </c>
      <c r="I8" s="25">
        <f>SUM(F8:H8)</f>
        <v>3258</v>
      </c>
    </row>
    <row r="9" spans="1:9" x14ac:dyDescent="0.25">
      <c r="A9" s="19" t="s">
        <v>231</v>
      </c>
      <c r="B9" s="2">
        <v>207</v>
      </c>
      <c r="C9" s="2">
        <v>169</v>
      </c>
      <c r="D9" s="2">
        <v>167</v>
      </c>
      <c r="E9" s="7"/>
      <c r="F9" s="27">
        <f>F8/I8</f>
        <v>0.28238182934315531</v>
      </c>
      <c r="G9" s="27">
        <f>G8/I8</f>
        <v>0.38060159607120936</v>
      </c>
      <c r="H9" s="27">
        <f>H8/I8</f>
        <v>0.33701657458563539</v>
      </c>
    </row>
    <row r="10" spans="1:9" x14ac:dyDescent="0.25">
      <c r="A10" s="19" t="s">
        <v>232</v>
      </c>
      <c r="B10" s="2">
        <v>251</v>
      </c>
      <c r="C10" s="2">
        <v>110</v>
      </c>
      <c r="D10" s="2">
        <v>182</v>
      </c>
      <c r="E10" s="7"/>
      <c r="F10" s="7"/>
      <c r="G10" s="7"/>
      <c r="H10" s="7"/>
    </row>
    <row r="16" spans="1:9" x14ac:dyDescent="0.25">
      <c r="A16" s="7" t="s">
        <v>257</v>
      </c>
      <c r="B16" s="7"/>
      <c r="C16" s="7"/>
      <c r="D16" s="7"/>
      <c r="E16" s="7"/>
      <c r="F16" s="7"/>
      <c r="G16" s="7"/>
      <c r="H16" s="7"/>
    </row>
    <row r="18" spans="1:9" x14ac:dyDescent="0.25">
      <c r="A18" s="7" t="s">
        <v>228</v>
      </c>
      <c r="B18" s="7"/>
      <c r="C18" s="7"/>
      <c r="D18" s="7"/>
      <c r="E18" s="7"/>
      <c r="F18" s="6" t="s">
        <v>229</v>
      </c>
      <c r="H18" s="7" t="s">
        <v>288</v>
      </c>
    </row>
    <row r="19" spans="1:9" x14ac:dyDescent="0.25">
      <c r="A19" s="7"/>
      <c r="B19" s="7" t="s">
        <v>9</v>
      </c>
      <c r="C19" s="7" t="s">
        <v>10</v>
      </c>
      <c r="D19" s="7" t="s">
        <v>11</v>
      </c>
      <c r="E19" s="7"/>
      <c r="F19" s="7" t="s">
        <v>9</v>
      </c>
      <c r="G19" s="7" t="s">
        <v>10</v>
      </c>
      <c r="H19" s="7" t="s">
        <v>11</v>
      </c>
    </row>
    <row r="20" spans="1:9" x14ac:dyDescent="0.25">
      <c r="A20" s="19" t="s">
        <v>230</v>
      </c>
      <c r="B20" s="2">
        <v>263</v>
      </c>
      <c r="C20" s="2">
        <v>200</v>
      </c>
      <c r="D20" s="2">
        <v>80</v>
      </c>
      <c r="E20" s="7"/>
      <c r="F20" s="7">
        <v>1233</v>
      </c>
      <c r="G20" s="7">
        <v>1172</v>
      </c>
      <c r="H20" s="7">
        <v>853</v>
      </c>
      <c r="I20" s="25">
        <f>SUM(F20:H20)</f>
        <v>3258</v>
      </c>
    </row>
    <row r="21" spans="1:9" x14ac:dyDescent="0.25">
      <c r="A21" s="19" t="s">
        <v>231</v>
      </c>
      <c r="B21" s="2">
        <v>164</v>
      </c>
      <c r="C21" s="2">
        <v>229</v>
      </c>
      <c r="D21" s="2">
        <v>150</v>
      </c>
      <c r="E21" s="7"/>
      <c r="F21" s="27">
        <f>F20/$I$20</f>
        <v>0.37845303867403313</v>
      </c>
      <c r="G21" s="27">
        <f>G20/$I$20</f>
        <v>0.35972989564149788</v>
      </c>
      <c r="H21" s="27">
        <f>H20/$I$20</f>
        <v>0.261817065684469</v>
      </c>
    </row>
    <row r="22" spans="1:9" x14ac:dyDescent="0.25">
      <c r="A22" s="19" t="s">
        <v>232</v>
      </c>
      <c r="B22" s="2">
        <v>116</v>
      </c>
      <c r="C22" s="2">
        <v>114</v>
      </c>
      <c r="D22" s="2">
        <v>313</v>
      </c>
      <c r="E22" s="7"/>
      <c r="F22" s="7"/>
      <c r="G22" s="7"/>
      <c r="H22" s="7"/>
    </row>
    <row r="30" spans="1:9" ht="21" x14ac:dyDescent="0.35">
      <c r="A30" s="28"/>
    </row>
    <row r="31" spans="1:9" ht="21" x14ac:dyDescent="0.35">
      <c r="A31" s="28"/>
    </row>
    <row r="32" spans="1:9" ht="21" x14ac:dyDescent="0.35">
      <c r="A32" s="28"/>
    </row>
    <row r="33" spans="1:3" x14ac:dyDescent="0.25">
      <c r="A33" s="26" t="s">
        <v>12</v>
      </c>
    </row>
    <row r="35" spans="1:3" x14ac:dyDescent="0.25">
      <c r="A35" s="2" t="s">
        <v>256</v>
      </c>
      <c r="B35" s="7"/>
    </row>
    <row r="36" spans="1:3" x14ac:dyDescent="0.25">
      <c r="A36" s="26" t="s">
        <v>168</v>
      </c>
    </row>
    <row r="37" spans="1:3" x14ac:dyDescent="0.25">
      <c r="A37" s="7"/>
      <c r="B37" s="6" t="s">
        <v>235</v>
      </c>
      <c r="C37" s="25" t="s">
        <v>247</v>
      </c>
    </row>
    <row r="38" spans="1:3" x14ac:dyDescent="0.25">
      <c r="A38" s="2" t="s">
        <v>13</v>
      </c>
      <c r="B38" s="7">
        <v>132</v>
      </c>
      <c r="C38" s="29">
        <f>B38/543</f>
        <v>0.24309392265193369</v>
      </c>
    </row>
    <row r="39" spans="1:3" x14ac:dyDescent="0.25">
      <c r="A39" s="2" t="s">
        <v>14</v>
      </c>
      <c r="B39" s="7">
        <v>232</v>
      </c>
      <c r="C39" s="29">
        <f t="shared" ref="C39:C42" si="0">B39/543</f>
        <v>0.42725598526703501</v>
      </c>
    </row>
    <row r="40" spans="1:3" x14ac:dyDescent="0.25">
      <c r="A40" s="2" t="s">
        <v>15</v>
      </c>
      <c r="B40" s="7">
        <v>170</v>
      </c>
      <c r="C40" s="29">
        <f t="shared" si="0"/>
        <v>0.31307550644567217</v>
      </c>
    </row>
    <row r="41" spans="1:3" x14ac:dyDescent="0.25">
      <c r="A41" s="2" t="s">
        <v>16</v>
      </c>
      <c r="B41" s="7">
        <v>9</v>
      </c>
      <c r="C41" s="29">
        <f t="shared" si="0"/>
        <v>1.6574585635359115E-2</v>
      </c>
    </row>
    <row r="42" spans="1:3" x14ac:dyDescent="0.25">
      <c r="A42" s="7" t="s">
        <v>17</v>
      </c>
      <c r="B42" s="7">
        <v>0</v>
      </c>
      <c r="C42" s="29">
        <f t="shared" si="0"/>
        <v>0</v>
      </c>
    </row>
    <row r="48" spans="1:3" x14ac:dyDescent="0.25">
      <c r="A48" s="2" t="s">
        <v>254</v>
      </c>
      <c r="B48" s="7"/>
    </row>
    <row r="49" spans="1:3" x14ac:dyDescent="0.25">
      <c r="A49" s="26" t="s">
        <v>169</v>
      </c>
    </row>
    <row r="50" spans="1:3" x14ac:dyDescent="0.25">
      <c r="A50" s="7"/>
      <c r="B50" s="6" t="s">
        <v>235</v>
      </c>
      <c r="C50" s="25" t="s">
        <v>247</v>
      </c>
    </row>
    <row r="51" spans="1:3" x14ac:dyDescent="0.25">
      <c r="A51" s="2" t="s">
        <v>18</v>
      </c>
      <c r="B51" s="7">
        <v>248</v>
      </c>
      <c r="C51" s="29">
        <f>B51/543</f>
        <v>0.4567219152854512</v>
      </c>
    </row>
    <row r="52" spans="1:3" x14ac:dyDescent="0.25">
      <c r="A52" s="2" t="s">
        <v>19</v>
      </c>
      <c r="B52" s="7">
        <v>224</v>
      </c>
      <c r="C52" s="29">
        <f t="shared" ref="C52:C55" si="1">B52/543</f>
        <v>0.41252302025782689</v>
      </c>
    </row>
    <row r="53" spans="1:3" x14ac:dyDescent="0.25">
      <c r="A53" s="2" t="s">
        <v>20</v>
      </c>
      <c r="B53" s="7">
        <v>63</v>
      </c>
      <c r="C53" s="29">
        <f t="shared" si="1"/>
        <v>0.11602209944751381</v>
      </c>
    </row>
    <row r="54" spans="1:3" x14ac:dyDescent="0.25">
      <c r="A54" s="2" t="s">
        <v>21</v>
      </c>
      <c r="B54" s="7">
        <v>7</v>
      </c>
      <c r="C54" s="29">
        <f t="shared" si="1"/>
        <v>1.289134438305709E-2</v>
      </c>
    </row>
    <row r="55" spans="1:3" x14ac:dyDescent="0.25">
      <c r="A55" s="2" t="s">
        <v>22</v>
      </c>
      <c r="B55" s="7">
        <v>1</v>
      </c>
      <c r="C55" s="29">
        <f t="shared" si="1"/>
        <v>1.841620626151013E-3</v>
      </c>
    </row>
    <row r="62" spans="1:3" x14ac:dyDescent="0.25">
      <c r="A62" s="2" t="s">
        <v>255</v>
      </c>
      <c r="B62" s="7"/>
    </row>
    <row r="63" spans="1:3" x14ac:dyDescent="0.25">
      <c r="A63" s="30" t="s">
        <v>170</v>
      </c>
    </row>
    <row r="64" spans="1:3" x14ac:dyDescent="0.25">
      <c r="A64" s="7"/>
      <c r="B64" s="6" t="s">
        <v>235</v>
      </c>
      <c r="C64" s="25" t="s">
        <v>247</v>
      </c>
    </row>
    <row r="65" spans="1:3" x14ac:dyDescent="0.25">
      <c r="A65" s="2" t="s">
        <v>23</v>
      </c>
      <c r="B65" s="7">
        <v>320</v>
      </c>
      <c r="C65" s="29">
        <f>B65/543</f>
        <v>0.58931860036832417</v>
      </c>
    </row>
    <row r="66" spans="1:3" x14ac:dyDescent="0.25">
      <c r="A66" s="2" t="s">
        <v>24</v>
      </c>
      <c r="B66" s="7">
        <v>148</v>
      </c>
      <c r="C66" s="29">
        <f t="shared" ref="C66:C69" si="2">B66/543</f>
        <v>0.27255985267034993</v>
      </c>
    </row>
    <row r="67" spans="1:3" x14ac:dyDescent="0.25">
      <c r="A67" s="2" t="s">
        <v>25</v>
      </c>
      <c r="B67" s="7">
        <v>64</v>
      </c>
      <c r="C67" s="29">
        <f t="shared" si="2"/>
        <v>0.11786372007366483</v>
      </c>
    </row>
    <row r="68" spans="1:3" x14ac:dyDescent="0.25">
      <c r="A68" s="2" t="s">
        <v>26</v>
      </c>
      <c r="B68" s="7">
        <v>8</v>
      </c>
      <c r="C68" s="29">
        <f t="shared" si="2"/>
        <v>1.4732965009208104E-2</v>
      </c>
    </row>
    <row r="69" spans="1:3" x14ac:dyDescent="0.25">
      <c r="A69" s="2" t="s">
        <v>27</v>
      </c>
      <c r="B69" s="7">
        <v>3</v>
      </c>
      <c r="C69" s="29">
        <f t="shared" si="2"/>
        <v>5.5248618784530384E-3</v>
      </c>
    </row>
    <row r="80" spans="1:3" x14ac:dyDescent="0.25">
      <c r="A80" s="2" t="s">
        <v>261</v>
      </c>
      <c r="B80" s="7"/>
    </row>
    <row r="82" spans="1:3" x14ac:dyDescent="0.25">
      <c r="A82" s="7"/>
      <c r="B82" s="6" t="s">
        <v>235</v>
      </c>
      <c r="C82" s="25" t="s">
        <v>247</v>
      </c>
    </row>
    <row r="83" spans="1:3" x14ac:dyDescent="0.25">
      <c r="A83" s="2" t="s">
        <v>34</v>
      </c>
      <c r="B83" s="7">
        <v>43</v>
      </c>
      <c r="C83" s="29">
        <f>B83/543</f>
        <v>7.918968692449356E-2</v>
      </c>
    </row>
    <row r="84" spans="1:3" x14ac:dyDescent="0.25">
      <c r="A84" s="2" t="s">
        <v>35</v>
      </c>
      <c r="B84" s="7">
        <v>341</v>
      </c>
      <c r="C84" s="29">
        <f t="shared" ref="C84:C85" si="3">B84/543</f>
        <v>0.62799263351749535</v>
      </c>
    </row>
    <row r="85" spans="1:3" x14ac:dyDescent="0.25">
      <c r="A85" s="2" t="s">
        <v>36</v>
      </c>
      <c r="B85" s="7">
        <v>159</v>
      </c>
      <c r="C85" s="29">
        <f t="shared" si="3"/>
        <v>0.29281767955801102</v>
      </c>
    </row>
    <row r="94" spans="1:3" x14ac:dyDescent="0.25">
      <c r="A94" s="31" t="s">
        <v>253</v>
      </c>
    </row>
    <row r="95" spans="1:3" x14ac:dyDescent="0.25">
      <c r="A95" s="2" t="s">
        <v>291</v>
      </c>
      <c r="B95" s="7"/>
    </row>
    <row r="97" spans="1:4" x14ac:dyDescent="0.25">
      <c r="A97" s="7" t="s">
        <v>248</v>
      </c>
      <c r="B97" s="6" t="s">
        <v>235</v>
      </c>
      <c r="C97" s="25" t="s">
        <v>262</v>
      </c>
    </row>
    <row r="98" spans="1:4" x14ac:dyDescent="0.25">
      <c r="A98" s="15" t="s">
        <v>217</v>
      </c>
      <c r="B98" s="7">
        <v>81</v>
      </c>
      <c r="C98" s="32" t="s">
        <v>218</v>
      </c>
      <c r="D98" s="33"/>
    </row>
    <row r="99" spans="1:4" x14ac:dyDescent="0.25">
      <c r="A99" s="15" t="s">
        <v>215</v>
      </c>
      <c r="B99" s="7">
        <v>69</v>
      </c>
      <c r="C99" s="32" t="s">
        <v>218</v>
      </c>
      <c r="D99" s="33"/>
    </row>
    <row r="100" spans="1:4" x14ac:dyDescent="0.25">
      <c r="A100" s="15" t="s">
        <v>216</v>
      </c>
      <c r="B100" s="7">
        <v>63</v>
      </c>
      <c r="C100" s="32" t="s">
        <v>218</v>
      </c>
      <c r="D100" s="33"/>
    </row>
    <row r="101" spans="1:4" x14ac:dyDescent="0.25">
      <c r="A101" s="15" t="s">
        <v>214</v>
      </c>
      <c r="B101" s="7">
        <v>40</v>
      </c>
      <c r="C101" s="32" t="s">
        <v>218</v>
      </c>
      <c r="D101" s="33"/>
    </row>
    <row r="102" spans="1:4" x14ac:dyDescent="0.25">
      <c r="A102" s="15" t="s">
        <v>211</v>
      </c>
      <c r="B102" s="7">
        <v>33</v>
      </c>
      <c r="C102" s="32" t="s">
        <v>218</v>
      </c>
      <c r="D102" s="33"/>
    </row>
    <row r="103" spans="1:4" x14ac:dyDescent="0.25">
      <c r="A103" s="15" t="s">
        <v>212</v>
      </c>
      <c r="B103" s="7">
        <v>33</v>
      </c>
      <c r="C103" s="32" t="s">
        <v>219</v>
      </c>
      <c r="D103" s="33"/>
    </row>
    <row r="104" spans="1:4" x14ac:dyDescent="0.25">
      <c r="A104" s="15" t="s">
        <v>210</v>
      </c>
      <c r="B104" s="7">
        <v>29</v>
      </c>
      <c r="C104" s="32" t="s">
        <v>219</v>
      </c>
      <c r="D104" s="33"/>
    </row>
    <row r="105" spans="1:4" x14ac:dyDescent="0.25">
      <c r="A105" s="15" t="s">
        <v>209</v>
      </c>
      <c r="B105" s="7">
        <v>25</v>
      </c>
      <c r="C105" s="32" t="s">
        <v>219</v>
      </c>
      <c r="D105" s="33"/>
    </row>
    <row r="106" spans="1:4" x14ac:dyDescent="0.25">
      <c r="A106" s="15" t="s">
        <v>213</v>
      </c>
      <c r="B106" s="7">
        <v>20</v>
      </c>
      <c r="C106" s="32" t="s">
        <v>218</v>
      </c>
      <c r="D106" s="33"/>
    </row>
    <row r="107" spans="1:4" x14ac:dyDescent="0.25">
      <c r="A107" s="15" t="s">
        <v>208</v>
      </c>
      <c r="B107" s="7">
        <v>18</v>
      </c>
      <c r="C107" s="32" t="s">
        <v>219</v>
      </c>
      <c r="D107" s="33"/>
    </row>
    <row r="108" spans="1:4" x14ac:dyDescent="0.25">
      <c r="A108" s="15" t="s">
        <v>203</v>
      </c>
      <c r="B108" s="7">
        <v>16</v>
      </c>
      <c r="C108" s="32" t="s">
        <v>218</v>
      </c>
      <c r="D108" s="33"/>
    </row>
    <row r="109" spans="1:4" x14ac:dyDescent="0.25">
      <c r="A109" s="15" t="s">
        <v>207</v>
      </c>
      <c r="B109" s="7">
        <v>15</v>
      </c>
      <c r="C109" s="32" t="s">
        <v>219</v>
      </c>
      <c r="D109" s="33"/>
    </row>
    <row r="110" spans="1:4" x14ac:dyDescent="0.25">
      <c r="A110" s="15" t="s">
        <v>205</v>
      </c>
      <c r="B110" s="7">
        <v>13</v>
      </c>
      <c r="C110" s="32" t="s">
        <v>218</v>
      </c>
      <c r="D110" s="33"/>
    </row>
    <row r="111" spans="1:4" x14ac:dyDescent="0.25">
      <c r="A111" s="15" t="s">
        <v>204</v>
      </c>
      <c r="B111" s="7">
        <v>13</v>
      </c>
      <c r="C111" s="32" t="s">
        <v>219</v>
      </c>
      <c r="D111" s="33"/>
    </row>
    <row r="112" spans="1:4" x14ac:dyDescent="0.25">
      <c r="A112" s="15" t="s">
        <v>206</v>
      </c>
      <c r="B112" s="7">
        <v>12</v>
      </c>
      <c r="C112" s="32" t="s">
        <v>219</v>
      </c>
      <c r="D112" s="33"/>
    </row>
    <row r="115" spans="1:10" ht="15.75" x14ac:dyDescent="0.25">
      <c r="A115" s="34"/>
    </row>
    <row r="116" spans="1:10" ht="15.75" x14ac:dyDescent="0.25">
      <c r="A116" s="34"/>
    </row>
    <row r="117" spans="1:10" ht="15.75" x14ac:dyDescent="0.25">
      <c r="A117" s="34"/>
    </row>
    <row r="118" spans="1:10" ht="15.75" x14ac:dyDescent="0.25">
      <c r="A118" s="34"/>
    </row>
    <row r="119" spans="1:10" x14ac:dyDescent="0.25">
      <c r="A119" s="7" t="s">
        <v>263</v>
      </c>
    </row>
    <row r="121" spans="1:10" x14ac:dyDescent="0.25">
      <c r="A121" s="6" t="s">
        <v>237</v>
      </c>
      <c r="B121" s="7"/>
      <c r="C121" s="7"/>
      <c r="D121" s="7"/>
      <c r="E121" s="7"/>
      <c r="F121" s="7"/>
      <c r="G121" s="6" t="s">
        <v>249</v>
      </c>
      <c r="H121" s="7"/>
    </row>
    <row r="122" spans="1:10" x14ac:dyDescent="0.25">
      <c r="A122" s="7"/>
      <c r="B122" s="7" t="s">
        <v>37</v>
      </c>
      <c r="C122" s="7" t="s">
        <v>38</v>
      </c>
      <c r="D122" s="7" t="s">
        <v>39</v>
      </c>
      <c r="E122" s="7" t="s">
        <v>36</v>
      </c>
      <c r="F122" s="7"/>
      <c r="G122" s="7"/>
      <c r="J122" s="7" t="s">
        <v>40</v>
      </c>
    </row>
    <row r="123" spans="1:10" x14ac:dyDescent="0.25">
      <c r="A123" s="7" t="s">
        <v>41</v>
      </c>
      <c r="B123" s="7">
        <v>293</v>
      </c>
      <c r="C123" s="7">
        <v>131</v>
      </c>
      <c r="D123" s="7">
        <v>17</v>
      </c>
      <c r="E123" s="7">
        <v>102</v>
      </c>
      <c r="F123" s="7"/>
      <c r="G123" s="7" t="s">
        <v>41</v>
      </c>
      <c r="J123" s="7">
        <v>145</v>
      </c>
    </row>
    <row r="124" spans="1:10" x14ac:dyDescent="0.25">
      <c r="A124" s="7" t="s">
        <v>42</v>
      </c>
      <c r="B124" s="7">
        <v>235</v>
      </c>
      <c r="C124" s="7">
        <v>155</v>
      </c>
      <c r="D124" s="7">
        <v>16</v>
      </c>
      <c r="E124" s="7">
        <v>137</v>
      </c>
      <c r="F124" s="7"/>
      <c r="G124" s="7" t="s">
        <v>42</v>
      </c>
      <c r="J124" s="7">
        <v>64</v>
      </c>
    </row>
    <row r="125" spans="1:10" x14ac:dyDescent="0.25">
      <c r="A125" s="7" t="s">
        <v>43</v>
      </c>
      <c r="B125" s="7">
        <v>158</v>
      </c>
      <c r="C125" s="7">
        <v>169</v>
      </c>
      <c r="D125" s="7">
        <v>77</v>
      </c>
      <c r="E125" s="7">
        <v>139</v>
      </c>
      <c r="F125" s="7"/>
      <c r="G125" s="7" t="s">
        <v>43</v>
      </c>
      <c r="J125" s="7">
        <v>-88</v>
      </c>
    </row>
    <row r="126" spans="1:10" x14ac:dyDescent="0.25">
      <c r="A126" s="7" t="s">
        <v>44</v>
      </c>
      <c r="B126" s="7">
        <v>151</v>
      </c>
      <c r="C126" s="7">
        <v>195</v>
      </c>
      <c r="D126" s="7">
        <v>59</v>
      </c>
      <c r="E126" s="7">
        <v>138</v>
      </c>
      <c r="F126" s="7"/>
      <c r="G126" s="7" t="s">
        <v>44</v>
      </c>
      <c r="J126" s="7">
        <v>-103</v>
      </c>
    </row>
    <row r="127" spans="1:10" x14ac:dyDescent="0.25">
      <c r="A127" s="7" t="s">
        <v>45</v>
      </c>
      <c r="B127" s="7">
        <v>132</v>
      </c>
      <c r="C127" s="7">
        <v>219</v>
      </c>
      <c r="D127" s="7">
        <v>93</v>
      </c>
      <c r="E127" s="7">
        <v>99</v>
      </c>
      <c r="F127" s="7"/>
      <c r="G127" s="7" t="s">
        <v>45</v>
      </c>
      <c r="J127" s="7">
        <v>-180</v>
      </c>
    </row>
    <row r="128" spans="1:10" x14ac:dyDescent="0.25">
      <c r="A128" s="7" t="s">
        <v>46</v>
      </c>
      <c r="B128" s="7">
        <v>167</v>
      </c>
      <c r="C128" s="7">
        <v>207</v>
      </c>
      <c r="D128" s="7">
        <v>64</v>
      </c>
      <c r="E128" s="7">
        <v>105</v>
      </c>
      <c r="F128" s="7"/>
      <c r="G128" s="7" t="s">
        <v>46</v>
      </c>
      <c r="J128" s="7">
        <v>-104</v>
      </c>
    </row>
    <row r="129" spans="1:17" x14ac:dyDescent="0.25">
      <c r="A129" s="7" t="s">
        <v>47</v>
      </c>
      <c r="B129" s="7">
        <v>160</v>
      </c>
      <c r="C129" s="7">
        <v>155</v>
      </c>
      <c r="D129" s="7">
        <v>69</v>
      </c>
      <c r="E129" s="7">
        <v>159</v>
      </c>
      <c r="F129" s="7"/>
      <c r="G129" s="7" t="s">
        <v>47</v>
      </c>
      <c r="J129" s="7">
        <v>-64</v>
      </c>
    </row>
    <row r="130" spans="1:17" x14ac:dyDescent="0.25">
      <c r="A130" s="7" t="s">
        <v>48</v>
      </c>
      <c r="B130" s="7">
        <v>235</v>
      </c>
      <c r="C130" s="7">
        <v>149</v>
      </c>
      <c r="D130" s="7">
        <v>33</v>
      </c>
      <c r="E130" s="7">
        <v>126</v>
      </c>
      <c r="F130" s="7"/>
      <c r="G130" s="7" t="s">
        <v>48</v>
      </c>
      <c r="J130" s="7">
        <v>53</v>
      </c>
    </row>
    <row r="131" spans="1:17" x14ac:dyDescent="0.25">
      <c r="A131" s="7" t="s">
        <v>49</v>
      </c>
      <c r="B131" s="7">
        <v>198</v>
      </c>
      <c r="C131" s="7">
        <v>149</v>
      </c>
      <c r="D131" s="7">
        <v>16</v>
      </c>
      <c r="E131" s="7">
        <v>180</v>
      </c>
      <c r="F131" s="7"/>
      <c r="G131" s="7" t="s">
        <v>49</v>
      </c>
      <c r="J131" s="7">
        <v>33</v>
      </c>
    </row>
    <row r="132" spans="1:17" x14ac:dyDescent="0.25">
      <c r="A132" s="7" t="s">
        <v>50</v>
      </c>
      <c r="B132" s="7">
        <v>80</v>
      </c>
      <c r="C132" s="7">
        <v>242</v>
      </c>
      <c r="D132" s="7">
        <v>94</v>
      </c>
      <c r="E132" s="7">
        <v>127</v>
      </c>
      <c r="F132" s="7"/>
      <c r="G132" s="7" t="s">
        <v>50</v>
      </c>
      <c r="J132" s="7">
        <v>-256</v>
      </c>
    </row>
    <row r="133" spans="1:17" x14ac:dyDescent="0.25">
      <c r="A133" s="7" t="s">
        <v>51</v>
      </c>
      <c r="B133" s="7">
        <v>271</v>
      </c>
      <c r="C133" s="7">
        <v>126</v>
      </c>
      <c r="D133" s="7">
        <v>57</v>
      </c>
      <c r="E133" s="7">
        <v>89</v>
      </c>
      <c r="F133" s="7"/>
      <c r="G133" s="7" t="s">
        <v>51</v>
      </c>
      <c r="J133" s="7">
        <v>88</v>
      </c>
    </row>
    <row r="134" spans="1:17" x14ac:dyDescent="0.25">
      <c r="A134" s="7" t="s">
        <v>52</v>
      </c>
      <c r="B134" s="7">
        <v>176</v>
      </c>
      <c r="C134" s="7">
        <v>145</v>
      </c>
      <c r="D134" s="7">
        <v>16</v>
      </c>
      <c r="E134" s="7">
        <v>206</v>
      </c>
      <c r="F134" s="7"/>
      <c r="G134" s="7" t="s">
        <v>52</v>
      </c>
      <c r="J134" s="7">
        <v>15</v>
      </c>
    </row>
    <row r="142" spans="1:17" x14ac:dyDescent="0.25">
      <c r="A142" s="16" t="s">
        <v>264</v>
      </c>
      <c r="B142" s="14"/>
      <c r="C142" s="14"/>
      <c r="D142" s="14"/>
      <c r="E142" s="14"/>
      <c r="F142" s="14"/>
      <c r="G142" s="14"/>
      <c r="H142" s="14"/>
      <c r="I142" s="14"/>
      <c r="J142" s="14"/>
      <c r="K142" s="14"/>
      <c r="L142" s="14"/>
      <c r="M142" s="14"/>
      <c r="N142" s="14"/>
      <c r="O142" s="14"/>
      <c r="P142" s="14"/>
      <c r="Q142" s="14"/>
    </row>
    <row r="143" spans="1:17" x14ac:dyDescent="0.25">
      <c r="A143" s="82" t="s">
        <v>9</v>
      </c>
      <c r="B143" s="80"/>
      <c r="C143" s="80"/>
      <c r="D143" s="80"/>
      <c r="E143" s="80"/>
      <c r="F143" s="14"/>
      <c r="G143" s="81" t="s">
        <v>10</v>
      </c>
      <c r="H143" s="80"/>
      <c r="I143" s="80"/>
      <c r="J143" s="80"/>
      <c r="K143" s="80"/>
      <c r="L143" s="14"/>
      <c r="M143" s="79" t="s">
        <v>11</v>
      </c>
      <c r="N143" s="80"/>
      <c r="O143" s="80"/>
      <c r="P143" s="80"/>
      <c r="Q143" s="80"/>
    </row>
    <row r="144" spans="1:17" x14ac:dyDescent="0.25">
      <c r="A144" s="14"/>
      <c r="B144" s="14"/>
      <c r="C144" s="14"/>
      <c r="D144" s="14"/>
      <c r="E144" s="14"/>
      <c r="F144" s="14"/>
      <c r="G144" s="14"/>
      <c r="H144" s="14"/>
      <c r="I144" s="14"/>
      <c r="J144" s="14"/>
      <c r="K144" s="14"/>
      <c r="L144" s="14"/>
      <c r="M144" s="14"/>
      <c r="N144" s="14"/>
      <c r="O144" s="14"/>
      <c r="P144" s="14"/>
      <c r="Q144" s="14"/>
    </row>
    <row r="145" spans="1:17" x14ac:dyDescent="0.25">
      <c r="A145" s="14"/>
      <c r="B145" s="35" t="s">
        <v>37</v>
      </c>
      <c r="C145" s="35" t="s">
        <v>38</v>
      </c>
      <c r="D145" s="35" t="s">
        <v>39</v>
      </c>
      <c r="E145" s="35" t="s">
        <v>36</v>
      </c>
      <c r="F145" s="14"/>
      <c r="G145" s="14"/>
      <c r="H145" s="35" t="s">
        <v>37</v>
      </c>
      <c r="I145" s="35" t="s">
        <v>38</v>
      </c>
      <c r="J145" s="35" t="s">
        <v>39</v>
      </c>
      <c r="K145" s="35" t="s">
        <v>36</v>
      </c>
      <c r="L145" s="14"/>
      <c r="M145" s="14"/>
      <c r="N145" s="35" t="s">
        <v>37</v>
      </c>
      <c r="O145" s="35" t="s">
        <v>38</v>
      </c>
      <c r="P145" s="35" t="s">
        <v>39</v>
      </c>
      <c r="Q145" s="35" t="s">
        <v>36</v>
      </c>
    </row>
    <row r="146" spans="1:17" x14ac:dyDescent="0.25">
      <c r="A146" s="14" t="s">
        <v>41</v>
      </c>
      <c r="B146" s="14">
        <v>48</v>
      </c>
      <c r="C146" s="14">
        <v>17</v>
      </c>
      <c r="D146" s="14">
        <v>4</v>
      </c>
      <c r="E146" s="14">
        <v>16</v>
      </c>
      <c r="F146" s="14"/>
      <c r="G146" s="14" t="s">
        <v>41</v>
      </c>
      <c r="H146" s="14">
        <v>134</v>
      </c>
      <c r="I146" s="14">
        <v>73</v>
      </c>
      <c r="J146" s="14">
        <v>9</v>
      </c>
      <c r="K146" s="14">
        <v>48</v>
      </c>
      <c r="L146" s="14"/>
      <c r="M146" s="14" t="s">
        <v>41</v>
      </c>
      <c r="N146" s="14">
        <v>111</v>
      </c>
      <c r="O146" s="14">
        <v>41</v>
      </c>
      <c r="P146" s="14">
        <v>4</v>
      </c>
      <c r="Q146" s="14">
        <v>38</v>
      </c>
    </row>
    <row r="147" spans="1:17" x14ac:dyDescent="0.25">
      <c r="A147" s="14" t="s">
        <v>42</v>
      </c>
      <c r="B147" s="14">
        <v>36</v>
      </c>
      <c r="C147" s="14">
        <v>23</v>
      </c>
      <c r="D147" s="14">
        <v>2</v>
      </c>
      <c r="E147" s="14">
        <v>24</v>
      </c>
      <c r="F147" s="14"/>
      <c r="G147" s="14" t="s">
        <v>42</v>
      </c>
      <c r="H147" s="14">
        <v>97</v>
      </c>
      <c r="I147" s="14">
        <v>87</v>
      </c>
      <c r="J147" s="14">
        <v>9</v>
      </c>
      <c r="K147" s="14">
        <v>71</v>
      </c>
      <c r="L147" s="14"/>
      <c r="M147" s="14" t="s">
        <v>42</v>
      </c>
      <c r="N147" s="14">
        <v>102</v>
      </c>
      <c r="O147" s="14">
        <v>45</v>
      </c>
      <c r="P147" s="14">
        <v>5</v>
      </c>
      <c r="Q147" s="14">
        <v>42</v>
      </c>
    </row>
    <row r="148" spans="1:17" x14ac:dyDescent="0.25">
      <c r="A148" s="14" t="s">
        <v>43</v>
      </c>
      <c r="B148" s="14">
        <v>27</v>
      </c>
      <c r="C148" s="14">
        <v>25</v>
      </c>
      <c r="D148" s="14">
        <v>13</v>
      </c>
      <c r="E148" s="14">
        <v>20</v>
      </c>
      <c r="F148" s="14"/>
      <c r="G148" s="14" t="s">
        <v>43</v>
      </c>
      <c r="H148" s="14">
        <v>84</v>
      </c>
      <c r="I148" s="14">
        <v>81</v>
      </c>
      <c r="J148" s="14">
        <v>35</v>
      </c>
      <c r="K148" s="14">
        <v>64</v>
      </c>
      <c r="L148" s="14"/>
      <c r="M148" s="14" t="s">
        <v>43</v>
      </c>
      <c r="N148" s="14">
        <v>47</v>
      </c>
      <c r="O148" s="14">
        <v>63</v>
      </c>
      <c r="P148" s="14">
        <v>29</v>
      </c>
      <c r="Q148" s="14">
        <v>55</v>
      </c>
    </row>
    <row r="149" spans="1:17" x14ac:dyDescent="0.25">
      <c r="A149" s="14" t="s">
        <v>44</v>
      </c>
      <c r="B149" s="14">
        <v>15</v>
      </c>
      <c r="C149" s="14">
        <v>34</v>
      </c>
      <c r="D149" s="14">
        <v>15</v>
      </c>
      <c r="E149" s="14">
        <v>21</v>
      </c>
      <c r="F149" s="14"/>
      <c r="G149" s="14" t="s">
        <v>44</v>
      </c>
      <c r="H149" s="14">
        <v>63</v>
      </c>
      <c r="I149" s="14">
        <v>99</v>
      </c>
      <c r="J149" s="14">
        <v>35</v>
      </c>
      <c r="K149" s="14">
        <v>67</v>
      </c>
      <c r="L149" s="14"/>
      <c r="M149" s="14" t="s">
        <v>44</v>
      </c>
      <c r="N149" s="14">
        <v>73</v>
      </c>
      <c r="O149" s="14">
        <v>62</v>
      </c>
      <c r="P149" s="14">
        <v>9</v>
      </c>
      <c r="Q149" s="14">
        <v>50</v>
      </c>
    </row>
    <row r="150" spans="1:17" x14ac:dyDescent="0.25">
      <c r="A150" s="14" t="s">
        <v>45</v>
      </c>
      <c r="B150" s="14">
        <v>10</v>
      </c>
      <c r="C150" s="14">
        <v>38</v>
      </c>
      <c r="D150" s="14">
        <v>23</v>
      </c>
      <c r="E150" s="14">
        <v>14</v>
      </c>
      <c r="F150" s="14"/>
      <c r="G150" s="14" t="s">
        <v>45</v>
      </c>
      <c r="H150" s="14">
        <v>56</v>
      </c>
      <c r="I150" s="14">
        <v>106</v>
      </c>
      <c r="J150" s="14">
        <v>50</v>
      </c>
      <c r="K150" s="14">
        <v>52</v>
      </c>
      <c r="L150" s="14"/>
      <c r="M150" s="14" t="s">
        <v>45</v>
      </c>
      <c r="N150" s="14">
        <v>66</v>
      </c>
      <c r="O150" s="14">
        <v>75</v>
      </c>
      <c r="P150" s="14">
        <v>20</v>
      </c>
      <c r="Q150" s="14">
        <v>33</v>
      </c>
    </row>
    <row r="151" spans="1:17" x14ac:dyDescent="0.25">
      <c r="A151" s="14" t="s">
        <v>46</v>
      </c>
      <c r="B151" s="14">
        <v>17</v>
      </c>
      <c r="C151" s="14">
        <v>34</v>
      </c>
      <c r="D151" s="14">
        <v>17</v>
      </c>
      <c r="E151" s="14">
        <v>17</v>
      </c>
      <c r="F151" s="14"/>
      <c r="G151" s="14" t="s">
        <v>46</v>
      </c>
      <c r="H151" s="14">
        <v>65</v>
      </c>
      <c r="I151" s="14">
        <v>108</v>
      </c>
      <c r="J151" s="14">
        <v>37</v>
      </c>
      <c r="K151" s="14">
        <v>54</v>
      </c>
      <c r="L151" s="14"/>
      <c r="M151" s="14" t="s">
        <v>46</v>
      </c>
      <c r="N151" s="14">
        <v>85</v>
      </c>
      <c r="O151" s="14">
        <v>65</v>
      </c>
      <c r="P151" s="14">
        <v>10</v>
      </c>
      <c r="Q151" s="14">
        <v>34</v>
      </c>
    </row>
    <row r="152" spans="1:17" x14ac:dyDescent="0.25">
      <c r="A152" s="14" t="s">
        <v>47</v>
      </c>
      <c r="B152" s="14">
        <v>19</v>
      </c>
      <c r="C152" s="14">
        <v>25</v>
      </c>
      <c r="D152" s="14">
        <v>17</v>
      </c>
      <c r="E152" s="14">
        <v>24</v>
      </c>
      <c r="F152" s="14"/>
      <c r="G152" s="14" t="s">
        <v>47</v>
      </c>
      <c r="H152" s="14">
        <v>66</v>
      </c>
      <c r="I152" s="14">
        <v>80</v>
      </c>
      <c r="J152" s="14">
        <v>39</v>
      </c>
      <c r="K152" s="14">
        <v>79</v>
      </c>
      <c r="L152" s="14"/>
      <c r="M152" s="14" t="s">
        <v>47</v>
      </c>
      <c r="N152" s="14">
        <v>75</v>
      </c>
      <c r="O152" s="14">
        <v>50</v>
      </c>
      <c r="P152" s="14">
        <v>13</v>
      </c>
      <c r="Q152" s="14">
        <v>56</v>
      </c>
    </row>
    <row r="153" spans="1:17" x14ac:dyDescent="0.25">
      <c r="A153" s="14" t="s">
        <v>48</v>
      </c>
      <c r="B153" s="14">
        <v>19</v>
      </c>
      <c r="C153" s="14">
        <v>34</v>
      </c>
      <c r="D153" s="14">
        <v>10</v>
      </c>
      <c r="E153" s="14">
        <v>22</v>
      </c>
      <c r="F153" s="14"/>
      <c r="G153" s="14" t="s">
        <v>48</v>
      </c>
      <c r="H153" s="14">
        <v>111</v>
      </c>
      <c r="I153" s="14">
        <v>69</v>
      </c>
      <c r="J153" s="14">
        <v>18</v>
      </c>
      <c r="K153" s="14">
        <v>66</v>
      </c>
      <c r="L153" s="14"/>
      <c r="M153" s="14" t="s">
        <v>48</v>
      </c>
      <c r="N153" s="14">
        <v>105</v>
      </c>
      <c r="O153" s="14">
        <v>46</v>
      </c>
      <c r="P153" s="14">
        <v>5</v>
      </c>
      <c r="Q153" s="14">
        <v>38</v>
      </c>
    </row>
    <row r="154" spans="1:17" x14ac:dyDescent="0.25">
      <c r="A154" s="14" t="s">
        <v>49</v>
      </c>
      <c r="B154" s="14">
        <v>24</v>
      </c>
      <c r="C154" s="14">
        <v>28</v>
      </c>
      <c r="D154" s="14">
        <v>6</v>
      </c>
      <c r="E154" s="14">
        <v>27</v>
      </c>
      <c r="F154" s="14"/>
      <c r="G154" s="14" t="s">
        <v>49</v>
      </c>
      <c r="H154" s="14">
        <v>102</v>
      </c>
      <c r="I154" s="14">
        <v>76</v>
      </c>
      <c r="J154" s="14">
        <v>4</v>
      </c>
      <c r="K154" s="14">
        <v>82</v>
      </c>
      <c r="L154" s="14"/>
      <c r="M154" s="14" t="s">
        <v>49</v>
      </c>
      <c r="N154" s="14">
        <v>72</v>
      </c>
      <c r="O154" s="14">
        <v>45</v>
      </c>
      <c r="P154" s="14">
        <v>6</v>
      </c>
      <c r="Q154" s="14">
        <v>71</v>
      </c>
    </row>
    <row r="155" spans="1:17" x14ac:dyDescent="0.25">
      <c r="A155" s="14" t="s">
        <v>50</v>
      </c>
      <c r="B155" s="14">
        <v>11</v>
      </c>
      <c r="C155" s="14">
        <v>30</v>
      </c>
      <c r="D155" s="14">
        <v>24</v>
      </c>
      <c r="E155" s="14">
        <v>20</v>
      </c>
      <c r="F155" s="14"/>
      <c r="G155" s="14" t="s">
        <v>50</v>
      </c>
      <c r="H155" s="14">
        <v>36</v>
      </c>
      <c r="I155" s="14">
        <v>117</v>
      </c>
      <c r="J155" s="14">
        <v>42</v>
      </c>
      <c r="K155" s="14">
        <v>69</v>
      </c>
      <c r="L155" s="14"/>
      <c r="M155" s="14" t="s">
        <v>50</v>
      </c>
      <c r="N155" s="14">
        <v>33</v>
      </c>
      <c r="O155" s="14">
        <v>95</v>
      </c>
      <c r="P155" s="14">
        <v>28</v>
      </c>
      <c r="Q155" s="14">
        <v>38</v>
      </c>
    </row>
    <row r="156" spans="1:17" x14ac:dyDescent="0.25">
      <c r="A156" s="14" t="s">
        <v>51</v>
      </c>
      <c r="B156" s="14">
        <v>31</v>
      </c>
      <c r="C156" s="14">
        <v>21</v>
      </c>
      <c r="D156" s="14">
        <v>18</v>
      </c>
      <c r="E156" s="14">
        <v>15</v>
      </c>
      <c r="F156" s="14"/>
      <c r="G156" s="14" t="s">
        <v>51</v>
      </c>
      <c r="H156" s="14">
        <v>123</v>
      </c>
      <c r="I156" s="14">
        <v>73</v>
      </c>
      <c r="J156" s="14">
        <v>26</v>
      </c>
      <c r="K156" s="14">
        <v>42</v>
      </c>
      <c r="L156" s="14"/>
      <c r="M156" s="14" t="s">
        <v>51</v>
      </c>
      <c r="N156" s="14">
        <v>117</v>
      </c>
      <c r="O156" s="14">
        <v>32</v>
      </c>
      <c r="P156" s="14">
        <v>13</v>
      </c>
      <c r="Q156" s="14">
        <v>32</v>
      </c>
    </row>
    <row r="157" spans="1:17" x14ac:dyDescent="0.25">
      <c r="A157" s="14" t="s">
        <v>52</v>
      </c>
      <c r="B157" s="14">
        <v>24</v>
      </c>
      <c r="C157" s="14">
        <v>21</v>
      </c>
      <c r="D157" s="14">
        <v>8</v>
      </c>
      <c r="E157" s="14">
        <v>32</v>
      </c>
      <c r="F157" s="14"/>
      <c r="G157" s="14" t="s">
        <v>52</v>
      </c>
      <c r="H157" s="14">
        <v>81</v>
      </c>
      <c r="I157" s="14">
        <v>80</v>
      </c>
      <c r="J157" s="14">
        <v>5</v>
      </c>
      <c r="K157" s="14">
        <v>98</v>
      </c>
      <c r="L157" s="14"/>
      <c r="M157" s="14" t="s">
        <v>52</v>
      </c>
      <c r="N157" s="14">
        <v>71</v>
      </c>
      <c r="O157" s="14">
        <v>44</v>
      </c>
      <c r="P157" s="14">
        <v>3</v>
      </c>
      <c r="Q157" s="14">
        <v>76</v>
      </c>
    </row>
    <row r="162" spans="1:4" x14ac:dyDescent="0.25">
      <c r="A162" s="6" t="s">
        <v>53</v>
      </c>
      <c r="B162" s="4" t="s">
        <v>9</v>
      </c>
      <c r="C162" s="5" t="s">
        <v>10</v>
      </c>
      <c r="D162" s="3" t="s">
        <v>11</v>
      </c>
    </row>
    <row r="163" spans="1:4" x14ac:dyDescent="0.25">
      <c r="A163" s="7"/>
      <c r="B163" s="7" t="s">
        <v>250</v>
      </c>
      <c r="C163" s="7"/>
      <c r="D163" s="7"/>
    </row>
    <row r="164" spans="1:4" x14ac:dyDescent="0.25">
      <c r="A164" s="7" t="s">
        <v>41</v>
      </c>
      <c r="B164" s="7">
        <v>27</v>
      </c>
      <c r="C164" s="7">
        <v>52</v>
      </c>
      <c r="D164" s="7">
        <v>66</v>
      </c>
    </row>
    <row r="165" spans="1:4" x14ac:dyDescent="0.25">
      <c r="A165" s="7" t="s">
        <v>42</v>
      </c>
      <c r="B165" s="7">
        <v>11</v>
      </c>
      <c r="C165" s="7">
        <v>1</v>
      </c>
      <c r="D165" s="7">
        <v>52</v>
      </c>
    </row>
    <row r="166" spans="1:4" x14ac:dyDescent="0.25">
      <c r="A166" s="7" t="s">
        <v>50</v>
      </c>
      <c r="B166" s="7">
        <v>-43</v>
      </c>
      <c r="C166" s="7">
        <v>-123</v>
      </c>
      <c r="D166" s="7">
        <v>-90</v>
      </c>
    </row>
    <row r="167" spans="1:4" x14ac:dyDescent="0.25">
      <c r="A167" s="7" t="s">
        <v>51</v>
      </c>
      <c r="B167" s="7">
        <v>-8</v>
      </c>
      <c r="C167" s="7">
        <v>24</v>
      </c>
      <c r="D167" s="7">
        <v>72</v>
      </c>
    </row>
    <row r="168" spans="1:4" x14ac:dyDescent="0.25">
      <c r="A168" s="7" t="s">
        <v>47</v>
      </c>
      <c r="B168" s="7">
        <v>-23</v>
      </c>
      <c r="C168" s="7">
        <v>-53</v>
      </c>
      <c r="D168" s="7">
        <v>12</v>
      </c>
    </row>
    <row r="169" spans="1:4" x14ac:dyDescent="0.25">
      <c r="A169" s="7" t="s">
        <v>48</v>
      </c>
      <c r="B169" s="7">
        <v>-25</v>
      </c>
      <c r="C169" s="7">
        <v>24</v>
      </c>
      <c r="D169" s="7">
        <v>54</v>
      </c>
    </row>
    <row r="170" spans="1:4" x14ac:dyDescent="0.25">
      <c r="A170" s="7" t="s">
        <v>49</v>
      </c>
      <c r="B170" s="7">
        <v>-10</v>
      </c>
      <c r="C170" s="7">
        <v>22</v>
      </c>
      <c r="D170" s="7">
        <v>21</v>
      </c>
    </row>
    <row r="171" spans="1:4" x14ac:dyDescent="0.25">
      <c r="A171" s="7" t="s">
        <v>52</v>
      </c>
      <c r="B171" s="7">
        <v>-5</v>
      </c>
      <c r="C171" s="7">
        <v>-4</v>
      </c>
      <c r="D171" s="7">
        <v>24</v>
      </c>
    </row>
    <row r="172" spans="1:4" x14ac:dyDescent="0.25">
      <c r="A172" s="7" t="s">
        <v>44</v>
      </c>
      <c r="B172" s="7">
        <v>-34</v>
      </c>
      <c r="C172" s="7">
        <v>-71</v>
      </c>
      <c r="D172" s="7">
        <v>2</v>
      </c>
    </row>
    <row r="173" spans="1:4" x14ac:dyDescent="0.25">
      <c r="A173" s="7" t="s">
        <v>46</v>
      </c>
      <c r="B173" s="7">
        <v>-34</v>
      </c>
      <c r="C173" s="7">
        <v>-80</v>
      </c>
      <c r="D173" s="7">
        <v>10</v>
      </c>
    </row>
    <row r="174" spans="1:4" x14ac:dyDescent="0.25">
      <c r="A174" s="7" t="s">
        <v>45</v>
      </c>
      <c r="B174" s="7">
        <v>-51</v>
      </c>
      <c r="C174" s="7">
        <v>-100</v>
      </c>
      <c r="D174" s="7">
        <v>-29</v>
      </c>
    </row>
    <row r="175" spans="1:4" x14ac:dyDescent="0.25">
      <c r="A175" s="7" t="s">
        <v>43</v>
      </c>
      <c r="B175" s="7">
        <v>-11</v>
      </c>
      <c r="C175" s="7">
        <v>-32</v>
      </c>
      <c r="D175" s="7">
        <v>-45</v>
      </c>
    </row>
    <row r="177" spans="1:27" x14ac:dyDescent="0.25">
      <c r="A177" s="1"/>
    </row>
    <row r="178" spans="1:27" x14ac:dyDescent="0.25">
      <c r="A178" s="1"/>
    </row>
    <row r="187" spans="1:27" ht="18.75" x14ac:dyDescent="0.3">
      <c r="A187" s="36"/>
    </row>
    <row r="188" spans="1:27" x14ac:dyDescent="0.25">
      <c r="A188" s="7" t="s">
        <v>265</v>
      </c>
      <c r="B188" s="7"/>
      <c r="C188" s="7"/>
      <c r="D188" s="7"/>
      <c r="E188" s="7"/>
    </row>
    <row r="189" spans="1:27" x14ac:dyDescent="0.25">
      <c r="A189" s="7" t="s">
        <v>251</v>
      </c>
    </row>
    <row r="190" spans="1:27" x14ac:dyDescent="0.25">
      <c r="B190" s="7"/>
      <c r="C190" s="7"/>
      <c r="D190" s="7"/>
      <c r="E190" s="7"/>
    </row>
    <row r="191" spans="1:27" x14ac:dyDescent="0.25">
      <c r="A191" s="7"/>
      <c r="B191" s="1" t="s">
        <v>37</v>
      </c>
      <c r="C191" s="1" t="s">
        <v>38</v>
      </c>
      <c r="D191" s="1" t="s">
        <v>39</v>
      </c>
      <c r="E191" s="1" t="s">
        <v>36</v>
      </c>
      <c r="G191" s="14"/>
      <c r="H191" s="14" t="s">
        <v>59</v>
      </c>
      <c r="V191" s="7"/>
      <c r="W191" s="9" t="s">
        <v>37</v>
      </c>
      <c r="X191" s="9" t="s">
        <v>38</v>
      </c>
      <c r="Y191" s="9" t="s">
        <v>39</v>
      </c>
      <c r="Z191" s="9" t="s">
        <v>36</v>
      </c>
      <c r="AA191" s="14" t="s">
        <v>201</v>
      </c>
    </row>
    <row r="192" spans="1:27" x14ac:dyDescent="0.25">
      <c r="A192" s="7" t="s">
        <v>54</v>
      </c>
      <c r="B192" s="7">
        <v>127</v>
      </c>
      <c r="C192" s="7">
        <v>107</v>
      </c>
      <c r="D192" s="7">
        <v>36</v>
      </c>
      <c r="E192" s="7">
        <v>273</v>
      </c>
      <c r="G192" s="14" t="s">
        <v>54</v>
      </c>
      <c r="H192" s="14">
        <v>-16</v>
      </c>
      <c r="V192" s="7" t="s">
        <v>54</v>
      </c>
      <c r="W192" s="7">
        <v>127</v>
      </c>
      <c r="X192" s="7">
        <v>107</v>
      </c>
      <c r="Y192" s="7">
        <v>36</v>
      </c>
      <c r="Z192" s="7">
        <v>273</v>
      </c>
      <c r="AA192" s="14">
        <v>-16</v>
      </c>
    </row>
    <row r="193" spans="1:27" x14ac:dyDescent="0.25">
      <c r="A193" s="7" t="s">
        <v>55</v>
      </c>
      <c r="B193" s="7">
        <v>258</v>
      </c>
      <c r="C193" s="7">
        <v>65</v>
      </c>
      <c r="D193" s="7">
        <v>32</v>
      </c>
      <c r="E193" s="7">
        <v>188</v>
      </c>
      <c r="G193" s="14" t="s">
        <v>55</v>
      </c>
      <c r="H193" s="14">
        <v>161</v>
      </c>
      <c r="V193" s="7" t="s">
        <v>55</v>
      </c>
      <c r="W193" s="7">
        <v>258</v>
      </c>
      <c r="X193" s="7">
        <v>65</v>
      </c>
      <c r="Y193" s="7">
        <v>32</v>
      </c>
      <c r="Z193" s="7">
        <v>188</v>
      </c>
      <c r="AA193" s="14">
        <v>161</v>
      </c>
    </row>
    <row r="194" spans="1:27" x14ac:dyDescent="0.25">
      <c r="A194" s="7" t="s">
        <v>56</v>
      </c>
      <c r="B194" s="7">
        <v>177</v>
      </c>
      <c r="C194" s="7">
        <v>95</v>
      </c>
      <c r="D194" s="7">
        <v>27</v>
      </c>
      <c r="E194" s="7">
        <v>244</v>
      </c>
      <c r="G194" s="14" t="s">
        <v>56</v>
      </c>
      <c r="H194" s="14">
        <v>55</v>
      </c>
      <c r="V194" s="7" t="s">
        <v>56</v>
      </c>
      <c r="W194" s="7">
        <v>177</v>
      </c>
      <c r="X194" s="7">
        <v>95</v>
      </c>
      <c r="Y194" s="7">
        <v>27</v>
      </c>
      <c r="Z194" s="7">
        <v>244</v>
      </c>
      <c r="AA194" s="14">
        <v>55</v>
      </c>
    </row>
    <row r="195" spans="1:27" x14ac:dyDescent="0.25">
      <c r="A195" s="7" t="s">
        <v>57</v>
      </c>
      <c r="B195" s="7">
        <v>153</v>
      </c>
      <c r="C195" s="7">
        <v>119</v>
      </c>
      <c r="D195" s="7">
        <v>44</v>
      </c>
      <c r="E195" s="7">
        <v>227</v>
      </c>
      <c r="G195" s="14" t="s">
        <v>57</v>
      </c>
      <c r="H195" s="14">
        <v>-10</v>
      </c>
      <c r="V195" s="7" t="s">
        <v>57</v>
      </c>
      <c r="W195" s="7">
        <v>153</v>
      </c>
      <c r="X195" s="7">
        <v>119</v>
      </c>
      <c r="Y195" s="7">
        <v>44</v>
      </c>
      <c r="Z195" s="7">
        <v>227</v>
      </c>
      <c r="AA195" s="14">
        <v>-10</v>
      </c>
    </row>
    <row r="198" spans="1:27" x14ac:dyDescent="0.25">
      <c r="A198" s="1" t="s">
        <v>220</v>
      </c>
      <c r="B198" s="7"/>
      <c r="C198" s="7"/>
      <c r="D198" s="7"/>
      <c r="E198" s="7"/>
      <c r="G198" s="1" t="s">
        <v>58</v>
      </c>
      <c r="H198" s="7"/>
    </row>
    <row r="199" spans="1:27" x14ac:dyDescent="0.25">
      <c r="A199" s="7"/>
      <c r="B199" s="7" t="s">
        <v>37</v>
      </c>
      <c r="C199" s="7" t="s">
        <v>38</v>
      </c>
      <c r="D199" s="7" t="s">
        <v>39</v>
      </c>
      <c r="E199" s="7" t="s">
        <v>36</v>
      </c>
      <c r="G199" s="7"/>
      <c r="H199" s="7" t="s">
        <v>59</v>
      </c>
    </row>
    <row r="200" spans="1:27" x14ac:dyDescent="0.25">
      <c r="A200" s="7" t="s">
        <v>54</v>
      </c>
      <c r="B200" s="7">
        <v>40</v>
      </c>
      <c r="C200" s="7">
        <v>49</v>
      </c>
      <c r="D200" s="7">
        <v>23</v>
      </c>
      <c r="E200" s="7">
        <v>72</v>
      </c>
      <c r="G200" s="7" t="s">
        <v>54</v>
      </c>
      <c r="H200" s="7">
        <v>-32</v>
      </c>
    </row>
    <row r="201" spans="1:27" x14ac:dyDescent="0.25">
      <c r="A201" s="7" t="s">
        <v>55</v>
      </c>
      <c r="B201" s="7">
        <v>110</v>
      </c>
      <c r="C201" s="7">
        <v>17</v>
      </c>
      <c r="D201" s="7">
        <v>16</v>
      </c>
      <c r="E201" s="7">
        <v>41</v>
      </c>
      <c r="G201" s="7" t="s">
        <v>55</v>
      </c>
      <c r="H201" s="7">
        <v>77</v>
      </c>
    </row>
    <row r="202" spans="1:27" x14ac:dyDescent="0.25">
      <c r="A202" s="7" t="s">
        <v>56</v>
      </c>
      <c r="B202" s="7">
        <v>67</v>
      </c>
      <c r="C202" s="7">
        <v>40</v>
      </c>
      <c r="D202" s="7">
        <v>8</v>
      </c>
      <c r="E202" s="7">
        <v>69</v>
      </c>
      <c r="G202" s="7" t="s">
        <v>56</v>
      </c>
      <c r="H202" s="7">
        <v>19</v>
      </c>
    </row>
    <row r="203" spans="1:27" x14ac:dyDescent="0.25">
      <c r="A203" s="7" t="s">
        <v>57</v>
      </c>
      <c r="B203" s="7">
        <v>63</v>
      </c>
      <c r="C203" s="7">
        <v>55</v>
      </c>
      <c r="D203" s="7">
        <v>14</v>
      </c>
      <c r="E203" s="7">
        <v>52</v>
      </c>
      <c r="G203" s="7" t="s">
        <v>57</v>
      </c>
      <c r="H203" s="7">
        <v>-6</v>
      </c>
    </row>
    <row r="216" spans="1:20" x14ac:dyDescent="0.25">
      <c r="A216" s="7" t="s">
        <v>266</v>
      </c>
      <c r="B216" s="7"/>
      <c r="C216" s="7"/>
      <c r="D216" s="7"/>
      <c r="E216" s="7"/>
      <c r="F216" s="7"/>
      <c r="G216" s="7"/>
      <c r="H216" s="7"/>
    </row>
    <row r="218" spans="1:20" x14ac:dyDescent="0.25">
      <c r="A218" s="6" t="s">
        <v>236</v>
      </c>
      <c r="B218" s="7"/>
      <c r="C218" s="7"/>
      <c r="D218" s="7"/>
      <c r="E218" s="7"/>
      <c r="F218" s="7"/>
      <c r="G218" s="6" t="s">
        <v>238</v>
      </c>
      <c r="H218" s="7"/>
    </row>
    <row r="219" spans="1:20" x14ac:dyDescent="0.25">
      <c r="A219" s="7"/>
      <c r="B219" s="30" t="s">
        <v>60</v>
      </c>
      <c r="C219" s="30" t="s">
        <v>61</v>
      </c>
      <c r="D219" s="30" t="s">
        <v>62</v>
      </c>
      <c r="E219" s="30" t="s">
        <v>36</v>
      </c>
      <c r="F219" s="7"/>
      <c r="G219" s="7"/>
      <c r="H219" s="7" t="s">
        <v>63</v>
      </c>
    </row>
    <row r="220" spans="1:20" x14ac:dyDescent="0.25">
      <c r="A220" s="7" t="s">
        <v>64</v>
      </c>
      <c r="B220" s="7">
        <v>44</v>
      </c>
      <c r="C220" s="7">
        <v>229</v>
      </c>
      <c r="D220" s="7">
        <v>185</v>
      </c>
      <c r="E220" s="7">
        <v>85</v>
      </c>
      <c r="F220" s="7"/>
      <c r="G220" s="7" t="s">
        <v>64</v>
      </c>
      <c r="H220" s="7">
        <v>141</v>
      </c>
      <c r="S220" s="37"/>
      <c r="T220" s="7"/>
    </row>
    <row r="221" spans="1:20" x14ac:dyDescent="0.25">
      <c r="A221" s="7" t="s">
        <v>65</v>
      </c>
      <c r="B221" s="7">
        <v>31</v>
      </c>
      <c r="C221" s="7">
        <v>179</v>
      </c>
      <c r="D221" s="7">
        <v>246</v>
      </c>
      <c r="E221" s="7">
        <v>87</v>
      </c>
      <c r="F221" s="7"/>
      <c r="G221" s="7" t="s">
        <v>65</v>
      </c>
      <c r="H221" s="7">
        <v>215</v>
      </c>
      <c r="S221" s="37"/>
      <c r="T221" s="7"/>
    </row>
    <row r="222" spans="1:20" x14ac:dyDescent="0.25">
      <c r="A222" s="7" t="s">
        <v>66</v>
      </c>
      <c r="B222" s="7">
        <v>62</v>
      </c>
      <c r="C222" s="7">
        <v>164</v>
      </c>
      <c r="D222" s="7">
        <v>260</v>
      </c>
      <c r="E222" s="7">
        <v>57</v>
      </c>
      <c r="F222" s="7"/>
      <c r="G222" s="7" t="s">
        <v>66</v>
      </c>
      <c r="H222" s="7">
        <v>198</v>
      </c>
      <c r="S222" s="37"/>
      <c r="T222" s="7"/>
    </row>
    <row r="223" spans="1:20" x14ac:dyDescent="0.25">
      <c r="A223" s="7" t="s">
        <v>67</v>
      </c>
      <c r="B223" s="7">
        <v>83</v>
      </c>
      <c r="C223" s="7">
        <v>201</v>
      </c>
      <c r="D223" s="7">
        <v>198</v>
      </c>
      <c r="E223" s="7">
        <v>61</v>
      </c>
      <c r="F223" s="7"/>
      <c r="G223" s="7" t="s">
        <v>67</v>
      </c>
      <c r="H223" s="7">
        <v>115</v>
      </c>
      <c r="S223" s="37"/>
      <c r="T223" s="7"/>
    </row>
    <row r="224" spans="1:20" x14ac:dyDescent="0.25">
      <c r="A224" s="7" t="s">
        <v>68</v>
      </c>
      <c r="B224" s="7">
        <v>114</v>
      </c>
      <c r="C224" s="7">
        <v>203</v>
      </c>
      <c r="D224" s="7">
        <v>156</v>
      </c>
      <c r="E224" s="7">
        <v>70</v>
      </c>
      <c r="F224" s="7"/>
      <c r="G224" s="7" t="s">
        <v>68</v>
      </c>
      <c r="H224" s="7">
        <v>42</v>
      </c>
      <c r="S224" s="37"/>
      <c r="T224" s="7"/>
    </row>
    <row r="225" spans="1:20" x14ac:dyDescent="0.25">
      <c r="A225" s="7" t="s">
        <v>69</v>
      </c>
      <c r="B225" s="7">
        <v>52</v>
      </c>
      <c r="C225" s="7">
        <v>206</v>
      </c>
      <c r="D225" s="7">
        <v>151</v>
      </c>
      <c r="E225" s="7">
        <v>134</v>
      </c>
      <c r="F225" s="7"/>
      <c r="G225" s="7" t="s">
        <v>69</v>
      </c>
      <c r="H225" s="7">
        <v>99</v>
      </c>
      <c r="S225" s="37"/>
      <c r="T225" s="7"/>
    </row>
    <row r="226" spans="1:20" x14ac:dyDescent="0.25">
      <c r="A226" s="7" t="s">
        <v>70</v>
      </c>
      <c r="B226" s="7">
        <v>56</v>
      </c>
      <c r="C226" s="7">
        <v>299</v>
      </c>
      <c r="D226" s="7">
        <v>73</v>
      </c>
      <c r="E226" s="7">
        <v>115</v>
      </c>
      <c r="F226" s="7"/>
      <c r="G226" s="7" t="s">
        <v>70</v>
      </c>
      <c r="H226" s="7">
        <v>17</v>
      </c>
      <c r="S226" s="37"/>
      <c r="T226" s="7"/>
    </row>
    <row r="227" spans="1:20" x14ac:dyDescent="0.25">
      <c r="A227" s="7" t="s">
        <v>71</v>
      </c>
      <c r="B227" s="7">
        <v>107</v>
      </c>
      <c r="C227" s="7">
        <v>245</v>
      </c>
      <c r="D227" s="7">
        <v>119</v>
      </c>
      <c r="E227" s="7">
        <v>72</v>
      </c>
      <c r="F227" s="7"/>
      <c r="G227" s="7" t="s">
        <v>71</v>
      </c>
      <c r="H227" s="7">
        <v>12</v>
      </c>
      <c r="S227" s="37"/>
      <c r="T227" s="7"/>
    </row>
    <row r="228" spans="1:20" x14ac:dyDescent="0.25">
      <c r="A228" s="7" t="s">
        <v>72</v>
      </c>
      <c r="B228" s="7">
        <v>26</v>
      </c>
      <c r="C228" s="7">
        <v>209</v>
      </c>
      <c r="D228" s="7">
        <v>118</v>
      </c>
      <c r="E228" s="7">
        <v>190</v>
      </c>
      <c r="F228" s="7"/>
      <c r="G228" s="7" t="s">
        <v>72</v>
      </c>
      <c r="H228" s="7">
        <v>92</v>
      </c>
      <c r="S228" s="37"/>
      <c r="T228" s="7"/>
    </row>
    <row r="229" spans="1:20" x14ac:dyDescent="0.25">
      <c r="A229" s="7" t="s">
        <v>73</v>
      </c>
      <c r="B229" s="7">
        <v>131</v>
      </c>
      <c r="C229" s="7">
        <v>158</v>
      </c>
      <c r="D229" s="7">
        <v>180</v>
      </c>
      <c r="E229" s="7">
        <v>74</v>
      </c>
      <c r="F229" s="7"/>
      <c r="G229" s="7" t="s">
        <v>73</v>
      </c>
      <c r="H229" s="7">
        <v>49</v>
      </c>
      <c r="S229" s="37"/>
      <c r="T229" s="7"/>
    </row>
    <row r="230" spans="1:20" x14ac:dyDescent="0.25">
      <c r="A230" s="7" t="s">
        <v>74</v>
      </c>
      <c r="B230" s="7">
        <v>81</v>
      </c>
      <c r="C230" s="7">
        <v>241</v>
      </c>
      <c r="D230" s="7">
        <v>75</v>
      </c>
      <c r="E230" s="7">
        <v>146</v>
      </c>
      <c r="F230" s="7"/>
      <c r="G230" s="7" t="s">
        <v>74</v>
      </c>
      <c r="H230" s="7">
        <v>-6</v>
      </c>
      <c r="S230" s="37"/>
      <c r="T230" s="7"/>
    </row>
    <row r="231" spans="1:20" x14ac:dyDescent="0.25">
      <c r="A231" s="7" t="s">
        <v>75</v>
      </c>
      <c r="B231" s="7">
        <v>70</v>
      </c>
      <c r="C231" s="7">
        <v>258</v>
      </c>
      <c r="D231" s="7">
        <v>83</v>
      </c>
      <c r="E231" s="7">
        <v>132</v>
      </c>
      <c r="F231" s="7"/>
      <c r="G231" s="7" t="s">
        <v>75</v>
      </c>
      <c r="H231" s="7">
        <v>13</v>
      </c>
      <c r="S231" s="37"/>
      <c r="T231" s="7"/>
    </row>
    <row r="232" spans="1:20" x14ac:dyDescent="0.25">
      <c r="A232" s="7" t="s">
        <v>29</v>
      </c>
      <c r="B232" s="7">
        <v>135</v>
      </c>
      <c r="C232" s="7">
        <v>252</v>
      </c>
      <c r="D232" s="7">
        <v>84</v>
      </c>
      <c r="E232" s="7">
        <v>72</v>
      </c>
      <c r="F232" s="7"/>
      <c r="G232" s="7" t="s">
        <v>29</v>
      </c>
      <c r="H232" s="7">
        <v>-51</v>
      </c>
      <c r="S232" s="37"/>
      <c r="T232" s="7"/>
    </row>
  </sheetData>
  <sheetProtection password="C889" sheet="1" objects="1" scenarios="1"/>
  <sortState ref="A77:B91">
    <sortCondition descending="1" ref="B91"/>
  </sortState>
  <mergeCells count="3">
    <mergeCell ref="M143:Q143"/>
    <mergeCell ref="G143:K143"/>
    <mergeCell ref="A143:E14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137"/>
  <sheetViews>
    <sheetView zoomScale="70" zoomScaleNormal="70" workbookViewId="0"/>
  </sheetViews>
  <sheetFormatPr defaultRowHeight="15" x14ac:dyDescent="0.25"/>
  <cols>
    <col min="1" max="1" width="49.7109375" style="25" customWidth="1"/>
    <col min="2" max="16384" width="9.140625" style="25"/>
  </cols>
  <sheetData>
    <row r="1" spans="1:8" ht="18.75" x14ac:dyDescent="0.3">
      <c r="A1" s="38" t="s">
        <v>290</v>
      </c>
    </row>
    <row r="3" spans="1:8" ht="23.25" x14ac:dyDescent="0.35">
      <c r="A3" s="62"/>
    </row>
    <row r="4" spans="1:8" ht="79.5" customHeight="1" x14ac:dyDescent="0.25">
      <c r="A4" s="20" t="s">
        <v>267</v>
      </c>
      <c r="B4" s="7"/>
      <c r="C4" s="7"/>
      <c r="D4" s="7"/>
      <c r="E4" s="7"/>
      <c r="F4" s="7"/>
      <c r="G4" s="7"/>
    </row>
    <row r="6" spans="1:8" x14ac:dyDescent="0.25">
      <c r="A6" s="7"/>
      <c r="B6" s="6" t="s">
        <v>239</v>
      </c>
      <c r="C6" s="7"/>
      <c r="D6" s="7"/>
      <c r="E6" s="7"/>
      <c r="F6" s="7"/>
      <c r="G6" s="7"/>
    </row>
    <row r="7" spans="1:8" x14ac:dyDescent="0.25">
      <c r="A7" s="7"/>
      <c r="B7" s="30" t="s">
        <v>80</v>
      </c>
      <c r="C7" s="30" t="s">
        <v>81</v>
      </c>
      <c r="D7" s="30" t="s">
        <v>82</v>
      </c>
      <c r="E7" s="30" t="s">
        <v>36</v>
      </c>
      <c r="F7" s="7"/>
      <c r="G7" s="7" t="s">
        <v>240</v>
      </c>
    </row>
    <row r="8" spans="1:8" x14ac:dyDescent="0.25">
      <c r="A8" s="7" t="s">
        <v>85</v>
      </c>
      <c r="B8" s="7">
        <v>91</v>
      </c>
      <c r="C8" s="7">
        <v>267</v>
      </c>
      <c r="D8" s="7">
        <v>172</v>
      </c>
      <c r="E8" s="7">
        <v>13</v>
      </c>
      <c r="F8" s="7"/>
      <c r="G8" s="7">
        <v>-81</v>
      </c>
      <c r="H8" s="63"/>
    </row>
    <row r="9" spans="1:8" x14ac:dyDescent="0.25">
      <c r="A9" s="7" t="s">
        <v>83</v>
      </c>
      <c r="B9" s="7">
        <v>146</v>
      </c>
      <c r="C9" s="7">
        <v>314</v>
      </c>
      <c r="D9" s="7">
        <v>70</v>
      </c>
      <c r="E9" s="7">
        <v>13</v>
      </c>
      <c r="F9" s="7"/>
      <c r="G9" s="7">
        <v>76</v>
      </c>
      <c r="H9" s="63"/>
    </row>
    <row r="10" spans="1:8" x14ac:dyDescent="0.25">
      <c r="A10" s="7" t="s">
        <v>89</v>
      </c>
      <c r="B10" s="7">
        <v>207</v>
      </c>
      <c r="C10" s="7">
        <v>207</v>
      </c>
      <c r="D10" s="7">
        <v>98</v>
      </c>
      <c r="E10" s="7">
        <v>31</v>
      </c>
      <c r="F10" s="7"/>
      <c r="G10" s="7">
        <v>109</v>
      </c>
      <c r="H10" s="63"/>
    </row>
    <row r="11" spans="1:8" x14ac:dyDescent="0.25">
      <c r="A11" s="7" t="s">
        <v>90</v>
      </c>
      <c r="B11" s="7">
        <v>263</v>
      </c>
      <c r="C11" s="7">
        <v>136</v>
      </c>
      <c r="D11" s="7">
        <v>85</v>
      </c>
      <c r="E11" s="7">
        <v>59</v>
      </c>
      <c r="F11" s="7"/>
      <c r="G11" s="7">
        <v>178</v>
      </c>
      <c r="H11" s="63"/>
    </row>
    <row r="12" spans="1:8" x14ac:dyDescent="0.25">
      <c r="A12" s="7" t="s">
        <v>84</v>
      </c>
      <c r="B12" s="7">
        <v>280</v>
      </c>
      <c r="C12" s="7">
        <v>126</v>
      </c>
      <c r="D12" s="7">
        <v>102</v>
      </c>
      <c r="E12" s="7">
        <v>35</v>
      </c>
      <c r="F12" s="7"/>
      <c r="G12" s="7">
        <v>178</v>
      </c>
      <c r="H12" s="63"/>
    </row>
    <row r="13" spans="1:8" x14ac:dyDescent="0.25">
      <c r="A13" s="7" t="s">
        <v>88</v>
      </c>
      <c r="B13" s="7">
        <v>304</v>
      </c>
      <c r="C13" s="7">
        <v>154</v>
      </c>
      <c r="D13" s="7">
        <v>55</v>
      </c>
      <c r="E13" s="7">
        <v>30</v>
      </c>
      <c r="F13" s="7"/>
      <c r="G13" s="7">
        <v>249</v>
      </c>
      <c r="H13" s="63"/>
    </row>
    <row r="14" spans="1:8" x14ac:dyDescent="0.25">
      <c r="A14" s="7" t="s">
        <v>93</v>
      </c>
      <c r="B14" s="7">
        <v>307</v>
      </c>
      <c r="C14" s="7">
        <v>147</v>
      </c>
      <c r="D14" s="7">
        <v>27</v>
      </c>
      <c r="E14" s="7">
        <v>62</v>
      </c>
      <c r="F14" s="7"/>
      <c r="G14" s="7">
        <v>280</v>
      </c>
      <c r="H14" s="63"/>
    </row>
    <row r="15" spans="1:8" x14ac:dyDescent="0.25">
      <c r="A15" s="7" t="s">
        <v>87</v>
      </c>
      <c r="B15" s="7">
        <v>312</v>
      </c>
      <c r="C15" s="7">
        <v>132</v>
      </c>
      <c r="D15" s="7">
        <v>75</v>
      </c>
      <c r="E15" s="7">
        <v>24</v>
      </c>
      <c r="F15" s="7"/>
      <c r="G15" s="7">
        <v>237</v>
      </c>
      <c r="H15" s="63"/>
    </row>
    <row r="16" spans="1:8" x14ac:dyDescent="0.25">
      <c r="A16" s="7" t="s">
        <v>92</v>
      </c>
      <c r="B16" s="7">
        <v>330</v>
      </c>
      <c r="C16" s="7">
        <v>161</v>
      </c>
      <c r="D16" s="7">
        <v>11</v>
      </c>
      <c r="E16" s="7">
        <v>41</v>
      </c>
      <c r="F16" s="7"/>
      <c r="G16" s="7">
        <v>319</v>
      </c>
      <c r="H16" s="63"/>
    </row>
    <row r="17" spans="1:9" x14ac:dyDescent="0.25">
      <c r="A17" s="7" t="s">
        <v>94</v>
      </c>
      <c r="B17" s="7">
        <v>330</v>
      </c>
      <c r="C17" s="7">
        <v>192</v>
      </c>
      <c r="D17" s="7">
        <v>5</v>
      </c>
      <c r="E17" s="7">
        <v>16</v>
      </c>
      <c r="F17" s="7"/>
      <c r="G17" s="7">
        <v>325</v>
      </c>
      <c r="H17" s="63"/>
    </row>
    <row r="18" spans="1:9" x14ac:dyDescent="0.25">
      <c r="A18" s="7" t="s">
        <v>86</v>
      </c>
      <c r="B18" s="7">
        <v>338</v>
      </c>
      <c r="C18" s="7">
        <v>135</v>
      </c>
      <c r="D18" s="7">
        <v>62</v>
      </c>
      <c r="E18" s="7">
        <v>8</v>
      </c>
      <c r="F18" s="7"/>
      <c r="G18" s="7">
        <v>276</v>
      </c>
      <c r="H18" s="63"/>
    </row>
    <row r="19" spans="1:9" x14ac:dyDescent="0.25">
      <c r="A19" s="7" t="s">
        <v>91</v>
      </c>
      <c r="B19" s="7">
        <v>363</v>
      </c>
      <c r="C19" s="7">
        <v>120</v>
      </c>
      <c r="D19" s="7">
        <v>22</v>
      </c>
      <c r="E19" s="7">
        <v>38</v>
      </c>
      <c r="F19" s="7"/>
      <c r="G19" s="7">
        <v>341</v>
      </c>
      <c r="H19" s="63"/>
    </row>
    <row r="20" spans="1:9" x14ac:dyDescent="0.25">
      <c r="A20" s="7" t="s">
        <v>95</v>
      </c>
      <c r="B20" s="7">
        <v>403</v>
      </c>
      <c r="C20" s="7">
        <v>110</v>
      </c>
      <c r="D20" s="7">
        <v>10</v>
      </c>
      <c r="E20" s="7">
        <v>20</v>
      </c>
      <c r="F20" s="7"/>
      <c r="G20" s="7">
        <v>393</v>
      </c>
      <c r="H20" s="63"/>
    </row>
    <row r="21" spans="1:9" x14ac:dyDescent="0.25">
      <c r="A21" s="7" t="s">
        <v>100</v>
      </c>
      <c r="B21" s="7">
        <v>404</v>
      </c>
      <c r="C21" s="7">
        <v>106</v>
      </c>
      <c r="D21" s="7">
        <v>12</v>
      </c>
      <c r="E21" s="7">
        <v>21</v>
      </c>
      <c r="F21" s="7"/>
      <c r="G21" s="7">
        <v>392</v>
      </c>
      <c r="H21" s="63"/>
    </row>
    <row r="22" spans="1:9" x14ac:dyDescent="0.25">
      <c r="A22" s="7" t="s">
        <v>96</v>
      </c>
      <c r="B22" s="7">
        <v>406</v>
      </c>
      <c r="C22" s="7">
        <v>124</v>
      </c>
      <c r="D22" s="7">
        <v>10</v>
      </c>
      <c r="E22" s="7">
        <v>3</v>
      </c>
      <c r="F22" s="7"/>
      <c r="G22" s="7">
        <v>396</v>
      </c>
      <c r="H22" s="63"/>
    </row>
    <row r="23" spans="1:9" x14ac:dyDescent="0.25">
      <c r="A23" s="7" t="s">
        <v>99</v>
      </c>
      <c r="B23" s="7">
        <v>408</v>
      </c>
      <c r="C23" s="7">
        <v>119</v>
      </c>
      <c r="D23" s="7">
        <v>6</v>
      </c>
      <c r="E23" s="7">
        <v>10</v>
      </c>
      <c r="F23" s="7"/>
      <c r="G23" s="7">
        <v>402</v>
      </c>
      <c r="H23" s="63"/>
    </row>
    <row r="24" spans="1:9" x14ac:dyDescent="0.25">
      <c r="A24" s="7" t="s">
        <v>98</v>
      </c>
      <c r="B24" s="7">
        <v>418</v>
      </c>
      <c r="C24" s="7">
        <v>115</v>
      </c>
      <c r="D24" s="7">
        <v>5</v>
      </c>
      <c r="E24" s="7">
        <v>5</v>
      </c>
      <c r="F24" s="7"/>
      <c r="G24" s="7">
        <v>413</v>
      </c>
      <c r="H24" s="63"/>
    </row>
    <row r="25" spans="1:9" x14ac:dyDescent="0.25">
      <c r="A25" s="7" t="s">
        <v>97</v>
      </c>
      <c r="B25" s="7">
        <v>427</v>
      </c>
      <c r="C25" s="7">
        <v>107</v>
      </c>
      <c r="D25" s="7">
        <v>6</v>
      </c>
      <c r="E25" s="7">
        <v>3</v>
      </c>
      <c r="F25" s="7"/>
      <c r="G25" s="7">
        <v>421</v>
      </c>
      <c r="H25" s="63"/>
    </row>
    <row r="31" spans="1:9" ht="60" x14ac:dyDescent="0.25">
      <c r="A31" s="21" t="s">
        <v>268</v>
      </c>
      <c r="B31" s="14"/>
      <c r="G31" s="14"/>
      <c r="H31" s="14"/>
      <c r="I31" s="14"/>
    </row>
    <row r="32" spans="1:9" x14ac:dyDescent="0.25">
      <c r="F32" s="14"/>
      <c r="G32" s="64" t="s">
        <v>129</v>
      </c>
      <c r="H32" s="22"/>
      <c r="I32" s="22" t="s">
        <v>58</v>
      </c>
    </row>
    <row r="33" spans="1:9" x14ac:dyDescent="0.25">
      <c r="A33" s="14"/>
      <c r="B33" s="16" t="s">
        <v>239</v>
      </c>
      <c r="C33" s="25" t="s">
        <v>224</v>
      </c>
      <c r="F33" s="16" t="s">
        <v>128</v>
      </c>
      <c r="G33" s="42" t="s">
        <v>76</v>
      </c>
      <c r="H33" s="42" t="s">
        <v>77</v>
      </c>
      <c r="I33" s="22" t="s">
        <v>78</v>
      </c>
    </row>
    <row r="34" spans="1:9" x14ac:dyDescent="0.25">
      <c r="A34" s="14" t="s">
        <v>125</v>
      </c>
      <c r="B34" s="14">
        <v>39</v>
      </c>
      <c r="C34" s="65">
        <f t="shared" ref="C34:C47" si="0">B34/543</f>
        <v>7.18232044198895E-2</v>
      </c>
      <c r="F34" s="14" t="s">
        <v>64</v>
      </c>
      <c r="G34" s="14">
        <v>101</v>
      </c>
      <c r="H34" s="14">
        <v>35</v>
      </c>
      <c r="I34" s="14">
        <v>45</v>
      </c>
    </row>
    <row r="35" spans="1:9" x14ac:dyDescent="0.25">
      <c r="A35" s="14" t="s">
        <v>72</v>
      </c>
      <c r="B35" s="14">
        <v>53</v>
      </c>
      <c r="C35" s="65">
        <f t="shared" si="0"/>
        <v>9.7605893186003684E-2</v>
      </c>
      <c r="F35" s="14" t="s">
        <v>65</v>
      </c>
      <c r="G35" s="14">
        <v>51</v>
      </c>
      <c r="H35" s="14">
        <v>19</v>
      </c>
      <c r="I35" s="14">
        <v>24</v>
      </c>
    </row>
    <row r="36" spans="1:9" x14ac:dyDescent="0.25">
      <c r="A36" s="14" t="s">
        <v>69</v>
      </c>
      <c r="B36" s="14">
        <v>82</v>
      </c>
      <c r="C36" s="65">
        <f t="shared" si="0"/>
        <v>0.15101289134438306</v>
      </c>
      <c r="F36" s="14" t="s">
        <v>66</v>
      </c>
      <c r="G36" s="14">
        <v>45</v>
      </c>
      <c r="H36" s="14">
        <v>43</v>
      </c>
      <c r="I36" s="14">
        <v>60</v>
      </c>
    </row>
    <row r="37" spans="1:9" x14ac:dyDescent="0.25">
      <c r="A37" s="14" t="s">
        <v>65</v>
      </c>
      <c r="B37" s="14">
        <v>90</v>
      </c>
      <c r="C37" s="65">
        <f t="shared" si="0"/>
        <v>0.16574585635359115</v>
      </c>
      <c r="F37" s="14" t="s">
        <v>67</v>
      </c>
      <c r="G37" s="14">
        <v>55</v>
      </c>
      <c r="H37" s="14">
        <v>50</v>
      </c>
      <c r="I37" s="14">
        <v>48</v>
      </c>
    </row>
    <row r="38" spans="1:9" x14ac:dyDescent="0.25">
      <c r="A38" s="14" t="s">
        <v>70</v>
      </c>
      <c r="B38" s="14">
        <v>116</v>
      </c>
      <c r="C38" s="65">
        <f t="shared" si="0"/>
        <v>0.21362799263351751</v>
      </c>
      <c r="F38" s="14" t="s">
        <v>68</v>
      </c>
      <c r="G38" s="14">
        <v>63</v>
      </c>
      <c r="H38" s="14">
        <v>56</v>
      </c>
      <c r="I38" s="14">
        <v>56</v>
      </c>
    </row>
    <row r="39" spans="1:9" x14ac:dyDescent="0.25">
      <c r="A39" s="14" t="s">
        <v>71</v>
      </c>
      <c r="B39" s="14">
        <v>128</v>
      </c>
      <c r="C39" s="65">
        <f t="shared" si="0"/>
        <v>0.23572744014732966</v>
      </c>
      <c r="F39" s="14" t="s">
        <v>69</v>
      </c>
      <c r="G39" s="14">
        <v>47</v>
      </c>
      <c r="H39" s="14">
        <v>20</v>
      </c>
      <c r="I39" s="14">
        <v>26</v>
      </c>
    </row>
    <row r="40" spans="1:9" x14ac:dyDescent="0.25">
      <c r="A40" s="14" t="s">
        <v>66</v>
      </c>
      <c r="B40" s="14">
        <v>131</v>
      </c>
      <c r="C40" s="65">
        <f t="shared" si="0"/>
        <v>0.24125230202578268</v>
      </c>
      <c r="F40" s="14" t="s">
        <v>70</v>
      </c>
      <c r="G40" s="14">
        <v>51</v>
      </c>
      <c r="H40" s="14">
        <v>36</v>
      </c>
      <c r="I40" s="14">
        <v>40</v>
      </c>
    </row>
    <row r="41" spans="1:9" x14ac:dyDescent="0.25">
      <c r="A41" s="14" t="s">
        <v>67</v>
      </c>
      <c r="B41" s="14">
        <v>147</v>
      </c>
      <c r="C41" s="65">
        <f t="shared" si="0"/>
        <v>0.27071823204419887</v>
      </c>
      <c r="F41" s="14" t="s">
        <v>71</v>
      </c>
      <c r="G41" s="14">
        <v>50</v>
      </c>
      <c r="H41" s="14">
        <v>40</v>
      </c>
      <c r="I41" s="14">
        <v>47</v>
      </c>
    </row>
    <row r="42" spans="1:9" x14ac:dyDescent="0.25">
      <c r="A42" s="14" t="s">
        <v>68</v>
      </c>
      <c r="B42" s="14">
        <v>162</v>
      </c>
      <c r="C42" s="65">
        <f t="shared" si="0"/>
        <v>0.2983425414364641</v>
      </c>
      <c r="F42" s="14" t="s">
        <v>72</v>
      </c>
      <c r="G42" s="14">
        <v>34</v>
      </c>
      <c r="H42" s="14">
        <v>11</v>
      </c>
      <c r="I42" s="14">
        <v>20</v>
      </c>
    </row>
    <row r="43" spans="1:9" x14ac:dyDescent="0.25">
      <c r="A43" s="14" t="s">
        <v>75</v>
      </c>
      <c r="B43" s="14">
        <v>168</v>
      </c>
      <c r="C43" s="65">
        <f t="shared" si="0"/>
        <v>0.30939226519337015</v>
      </c>
      <c r="F43" s="14" t="s">
        <v>73</v>
      </c>
      <c r="G43" s="14">
        <v>120</v>
      </c>
      <c r="H43" s="14">
        <v>70</v>
      </c>
      <c r="I43" s="14">
        <v>77</v>
      </c>
    </row>
    <row r="44" spans="1:9" x14ac:dyDescent="0.25">
      <c r="A44" s="14" t="s">
        <v>64</v>
      </c>
      <c r="B44" s="14">
        <v>170</v>
      </c>
      <c r="C44" s="65">
        <f t="shared" si="0"/>
        <v>0.31307550644567217</v>
      </c>
      <c r="F44" s="14" t="s">
        <v>74</v>
      </c>
      <c r="G44" s="14">
        <v>89</v>
      </c>
      <c r="H44" s="14">
        <v>66</v>
      </c>
      <c r="I44" s="14">
        <v>70</v>
      </c>
    </row>
    <row r="45" spans="1:9" x14ac:dyDescent="0.25">
      <c r="A45" s="14" t="s">
        <v>74</v>
      </c>
      <c r="B45" s="14">
        <v>201</v>
      </c>
      <c r="C45" s="65">
        <f t="shared" si="0"/>
        <v>0.37016574585635359</v>
      </c>
      <c r="F45" s="14" t="s">
        <v>75</v>
      </c>
      <c r="G45" s="14">
        <v>75</v>
      </c>
      <c r="H45" s="14">
        <v>63</v>
      </c>
      <c r="I45" s="14">
        <v>70</v>
      </c>
    </row>
    <row r="46" spans="1:9" x14ac:dyDescent="0.25">
      <c r="A46" s="14" t="s">
        <v>73</v>
      </c>
      <c r="B46" s="14">
        <v>227</v>
      </c>
      <c r="C46" s="65">
        <f t="shared" si="0"/>
        <v>0.41804788213627991</v>
      </c>
      <c r="F46" s="14" t="s">
        <v>29</v>
      </c>
      <c r="G46" s="14">
        <v>114</v>
      </c>
      <c r="H46" s="14">
        <v>140</v>
      </c>
      <c r="I46" s="14">
        <v>128</v>
      </c>
    </row>
    <row r="47" spans="1:9" x14ac:dyDescent="0.25">
      <c r="A47" s="14" t="s">
        <v>29</v>
      </c>
      <c r="B47" s="14">
        <v>329</v>
      </c>
      <c r="C47" s="65">
        <f t="shared" si="0"/>
        <v>0.60589318600368325</v>
      </c>
      <c r="F47" s="14" t="s">
        <v>130</v>
      </c>
      <c r="G47" s="14">
        <v>2</v>
      </c>
      <c r="H47" s="14">
        <v>2</v>
      </c>
      <c r="I47" s="14">
        <v>6</v>
      </c>
    </row>
    <row r="48" spans="1:9" x14ac:dyDescent="0.25">
      <c r="F48" s="14" t="s">
        <v>125</v>
      </c>
      <c r="G48" s="14">
        <v>10</v>
      </c>
      <c r="H48" s="14">
        <v>13</v>
      </c>
      <c r="I48" s="14">
        <v>13</v>
      </c>
    </row>
    <row r="49" spans="1:3" x14ac:dyDescent="0.25">
      <c r="B49" s="22"/>
      <c r="C49" s="65"/>
    </row>
    <row r="53" spans="1:3" x14ac:dyDescent="0.25">
      <c r="A53" s="14" t="s">
        <v>269</v>
      </c>
    </row>
    <row r="54" spans="1:3" x14ac:dyDescent="0.25">
      <c r="A54" s="14"/>
      <c r="B54" s="16" t="s">
        <v>235</v>
      </c>
      <c r="C54" s="25" t="s">
        <v>221</v>
      </c>
    </row>
    <row r="55" spans="1:3" x14ac:dyDescent="0.25">
      <c r="A55" s="14" t="s">
        <v>96</v>
      </c>
      <c r="B55" s="14">
        <v>317</v>
      </c>
      <c r="C55" s="25" t="s">
        <v>202</v>
      </c>
    </row>
    <row r="56" spans="1:3" x14ac:dyDescent="0.25">
      <c r="A56" s="14" t="s">
        <v>97</v>
      </c>
      <c r="B56" s="14">
        <v>317</v>
      </c>
      <c r="C56" s="25" t="s">
        <v>202</v>
      </c>
    </row>
    <row r="57" spans="1:3" x14ac:dyDescent="0.25">
      <c r="A57" s="14" t="s">
        <v>98</v>
      </c>
      <c r="B57" s="14">
        <v>270</v>
      </c>
      <c r="C57" s="25" t="s">
        <v>202</v>
      </c>
    </row>
    <row r="58" spans="1:3" x14ac:dyDescent="0.25">
      <c r="A58" s="14" t="s">
        <v>99</v>
      </c>
      <c r="B58" s="14">
        <v>283</v>
      </c>
      <c r="C58" s="25" t="s">
        <v>202</v>
      </c>
    </row>
    <row r="59" spans="1:3" x14ac:dyDescent="0.25">
      <c r="A59" s="14" t="s">
        <v>116</v>
      </c>
      <c r="B59" s="14">
        <v>222</v>
      </c>
      <c r="C59" s="25" t="s">
        <v>202</v>
      </c>
    </row>
    <row r="60" spans="1:3" x14ac:dyDescent="0.25">
      <c r="A60" s="14" t="s">
        <v>117</v>
      </c>
      <c r="B60" s="14">
        <v>128</v>
      </c>
      <c r="C60" s="25" t="s">
        <v>222</v>
      </c>
    </row>
    <row r="61" spans="1:3" x14ac:dyDescent="0.25">
      <c r="A61" s="14" t="s">
        <v>118</v>
      </c>
      <c r="B61" s="14">
        <v>141</v>
      </c>
      <c r="C61" s="25" t="s">
        <v>202</v>
      </c>
    </row>
    <row r="62" spans="1:3" x14ac:dyDescent="0.25">
      <c r="A62" s="14" t="s">
        <v>95</v>
      </c>
      <c r="B62" s="14">
        <v>190</v>
      </c>
      <c r="C62" s="25" t="s">
        <v>202</v>
      </c>
    </row>
    <row r="63" spans="1:3" x14ac:dyDescent="0.25">
      <c r="A63" s="14" t="s">
        <v>119</v>
      </c>
      <c r="B63" s="14">
        <v>209</v>
      </c>
      <c r="C63" s="25" t="s">
        <v>222</v>
      </c>
    </row>
    <row r="64" spans="1:3" x14ac:dyDescent="0.25">
      <c r="A64" s="14" t="s">
        <v>120</v>
      </c>
      <c r="B64" s="14">
        <v>247</v>
      </c>
      <c r="C64" s="25" t="s">
        <v>202</v>
      </c>
    </row>
    <row r="65" spans="1:3" x14ac:dyDescent="0.25">
      <c r="A65" s="14" t="s">
        <v>121</v>
      </c>
      <c r="B65" s="14">
        <v>99</v>
      </c>
      <c r="C65" s="25" t="s">
        <v>222</v>
      </c>
    </row>
    <row r="66" spans="1:3" x14ac:dyDescent="0.25">
      <c r="A66" s="14" t="s">
        <v>122</v>
      </c>
      <c r="B66" s="14">
        <v>159</v>
      </c>
      <c r="C66" s="25" t="s">
        <v>222</v>
      </c>
    </row>
    <row r="67" spans="1:3" x14ac:dyDescent="0.25">
      <c r="A67" s="14" t="s">
        <v>123</v>
      </c>
      <c r="B67" s="14">
        <v>113</v>
      </c>
      <c r="C67" s="25" t="s">
        <v>222</v>
      </c>
    </row>
    <row r="68" spans="1:3" x14ac:dyDescent="0.25">
      <c r="A68" s="14" t="s">
        <v>124</v>
      </c>
      <c r="B68" s="14">
        <v>96</v>
      </c>
      <c r="C68" s="25" t="s">
        <v>202</v>
      </c>
    </row>
    <row r="69" spans="1:3" x14ac:dyDescent="0.25">
      <c r="A69" s="14" t="s">
        <v>125</v>
      </c>
      <c r="B69" s="14">
        <v>23</v>
      </c>
      <c r="C69" s="25" t="s">
        <v>223</v>
      </c>
    </row>
    <row r="70" spans="1:3" x14ac:dyDescent="0.25">
      <c r="A70" s="14"/>
      <c r="B70" s="14"/>
    </row>
    <row r="71" spans="1:3" x14ac:dyDescent="0.25">
      <c r="A71" s="14"/>
      <c r="B71" s="14"/>
    </row>
    <row r="72" spans="1:3" x14ac:dyDescent="0.25">
      <c r="A72" s="14"/>
      <c r="B72" s="14"/>
    </row>
    <row r="73" spans="1:3" x14ac:dyDescent="0.25">
      <c r="A73" s="14"/>
      <c r="B73" s="14"/>
    </row>
    <row r="74" spans="1:3" x14ac:dyDescent="0.25">
      <c r="A74" s="14"/>
      <c r="B74" s="14"/>
    </row>
    <row r="75" spans="1:3" x14ac:dyDescent="0.25">
      <c r="A75" s="14" t="s">
        <v>270</v>
      </c>
      <c r="B75" s="14"/>
    </row>
    <row r="77" spans="1:3" x14ac:dyDescent="0.25">
      <c r="A77" s="14"/>
      <c r="B77" s="16" t="s">
        <v>239</v>
      </c>
    </row>
    <row r="78" spans="1:3" x14ac:dyDescent="0.25">
      <c r="A78" s="56" t="s">
        <v>126</v>
      </c>
      <c r="B78" s="14">
        <v>265</v>
      </c>
    </row>
    <row r="79" spans="1:3" x14ac:dyDescent="0.25">
      <c r="A79" s="56" t="s">
        <v>32</v>
      </c>
      <c r="B79" s="14">
        <v>144</v>
      </c>
    </row>
    <row r="80" spans="1:3" x14ac:dyDescent="0.25">
      <c r="A80" s="56" t="s">
        <v>127</v>
      </c>
      <c r="B80" s="14">
        <v>134</v>
      </c>
    </row>
    <row r="82" spans="1:7" x14ac:dyDescent="0.25">
      <c r="A82" s="16" t="s">
        <v>241</v>
      </c>
      <c r="B82" s="14"/>
      <c r="C82" s="14"/>
    </row>
    <row r="83" spans="1:7" x14ac:dyDescent="0.25">
      <c r="A83" s="14"/>
      <c r="C83" s="14"/>
    </row>
    <row r="84" spans="1:7" x14ac:dyDescent="0.25">
      <c r="A84" s="66" t="s">
        <v>242</v>
      </c>
      <c r="B84" s="56" t="s">
        <v>76</v>
      </c>
      <c r="C84" s="56" t="s">
        <v>77</v>
      </c>
      <c r="D84" s="14" t="s">
        <v>78</v>
      </c>
    </row>
    <row r="85" spans="1:7" x14ac:dyDescent="0.25">
      <c r="A85" s="56" t="s">
        <v>126</v>
      </c>
      <c r="B85" s="14">
        <v>92</v>
      </c>
      <c r="C85" s="14">
        <v>101</v>
      </c>
      <c r="D85" s="14">
        <v>88</v>
      </c>
    </row>
    <row r="86" spans="1:7" x14ac:dyDescent="0.25">
      <c r="A86" s="56" t="s">
        <v>32</v>
      </c>
      <c r="B86" s="14">
        <v>71</v>
      </c>
      <c r="C86" s="14">
        <v>33</v>
      </c>
      <c r="D86" s="14">
        <v>51</v>
      </c>
    </row>
    <row r="87" spans="1:7" x14ac:dyDescent="0.25">
      <c r="A87" s="56" t="s">
        <v>127</v>
      </c>
      <c r="B87" s="14">
        <v>74</v>
      </c>
      <c r="C87" s="14">
        <v>38</v>
      </c>
      <c r="D87" s="14">
        <v>45</v>
      </c>
    </row>
    <row r="88" spans="1:7" x14ac:dyDescent="0.25">
      <c r="A88" s="56"/>
      <c r="B88" s="14"/>
      <c r="C88" s="14"/>
      <c r="D88" s="14"/>
    </row>
    <row r="89" spans="1:7" x14ac:dyDescent="0.25">
      <c r="B89" s="14"/>
      <c r="C89" s="14"/>
      <c r="D89" s="14"/>
    </row>
    <row r="90" spans="1:7" x14ac:dyDescent="0.25">
      <c r="A90" s="56"/>
      <c r="B90" s="14"/>
      <c r="C90" s="14"/>
      <c r="D90" s="14"/>
    </row>
    <row r="91" spans="1:7" ht="18.75" x14ac:dyDescent="0.3">
      <c r="A91" s="67"/>
    </row>
    <row r="92" spans="1:7" ht="18.75" x14ac:dyDescent="0.3">
      <c r="A92" s="67"/>
    </row>
    <row r="93" spans="1:7" ht="18.75" x14ac:dyDescent="0.3">
      <c r="A93" s="67"/>
    </row>
    <row r="94" spans="1:7" x14ac:dyDescent="0.25">
      <c r="A94" s="7" t="s">
        <v>271</v>
      </c>
      <c r="B94" s="7"/>
      <c r="C94" s="7"/>
      <c r="D94" s="7"/>
      <c r="E94" s="7"/>
      <c r="F94" s="7"/>
      <c r="G94" s="7"/>
    </row>
    <row r="96" spans="1:7" x14ac:dyDescent="0.25">
      <c r="A96" s="7"/>
      <c r="B96" s="6" t="s">
        <v>79</v>
      </c>
      <c r="C96" s="7"/>
      <c r="D96" s="7"/>
      <c r="E96" s="7"/>
      <c r="F96" s="7"/>
      <c r="G96" s="7"/>
    </row>
    <row r="97" spans="1:7" x14ac:dyDescent="0.25">
      <c r="A97" s="7"/>
      <c r="B97" s="1" t="s">
        <v>101</v>
      </c>
      <c r="C97" s="1" t="s">
        <v>102</v>
      </c>
      <c r="D97" s="1" t="s">
        <v>103</v>
      </c>
      <c r="E97" s="30" t="s">
        <v>36</v>
      </c>
      <c r="F97" s="1"/>
      <c r="G97" s="1" t="s">
        <v>104</v>
      </c>
    </row>
    <row r="98" spans="1:7" x14ac:dyDescent="0.25">
      <c r="A98" s="7" t="s">
        <v>105</v>
      </c>
      <c r="B98" s="7">
        <v>270</v>
      </c>
      <c r="C98" s="7">
        <v>205</v>
      </c>
      <c r="D98" s="7">
        <v>40</v>
      </c>
      <c r="E98" s="7">
        <v>28</v>
      </c>
      <c r="F98" s="7"/>
      <c r="G98" s="7">
        <v>230</v>
      </c>
    </row>
    <row r="99" spans="1:7" x14ac:dyDescent="0.25">
      <c r="A99" s="7" t="s">
        <v>106</v>
      </c>
      <c r="B99" s="7">
        <v>332</v>
      </c>
      <c r="C99" s="7">
        <v>157</v>
      </c>
      <c r="D99" s="7">
        <v>34</v>
      </c>
      <c r="E99" s="7">
        <v>20</v>
      </c>
      <c r="F99" s="7"/>
      <c r="G99" s="7">
        <v>298</v>
      </c>
    </row>
    <row r="100" spans="1:7" x14ac:dyDescent="0.25">
      <c r="A100" s="7" t="s">
        <v>107</v>
      </c>
      <c r="B100" s="7">
        <v>362</v>
      </c>
      <c r="C100" s="7">
        <v>160</v>
      </c>
      <c r="D100" s="7">
        <v>5</v>
      </c>
      <c r="E100" s="7">
        <v>16</v>
      </c>
      <c r="F100" s="7"/>
      <c r="G100" s="7">
        <v>357</v>
      </c>
    </row>
    <row r="101" spans="1:7" x14ac:dyDescent="0.25">
      <c r="A101" s="7" t="s">
        <v>108</v>
      </c>
      <c r="B101" s="7">
        <v>313</v>
      </c>
      <c r="C101" s="7">
        <v>140</v>
      </c>
      <c r="D101" s="7">
        <v>54</v>
      </c>
      <c r="E101" s="7">
        <v>36</v>
      </c>
      <c r="F101" s="7"/>
      <c r="G101" s="7">
        <v>259</v>
      </c>
    </row>
    <row r="102" spans="1:7" x14ac:dyDescent="0.25">
      <c r="A102" s="7" t="s">
        <v>109</v>
      </c>
      <c r="B102" s="7">
        <v>332</v>
      </c>
      <c r="C102" s="7">
        <v>181</v>
      </c>
      <c r="D102" s="7">
        <v>17</v>
      </c>
      <c r="E102" s="7">
        <v>13</v>
      </c>
      <c r="F102" s="7"/>
      <c r="G102" s="7">
        <v>315</v>
      </c>
    </row>
    <row r="103" spans="1:7" x14ac:dyDescent="0.25">
      <c r="A103" s="7" t="s">
        <v>110</v>
      </c>
      <c r="B103" s="7">
        <v>109</v>
      </c>
      <c r="C103" s="7">
        <v>274</v>
      </c>
      <c r="D103" s="7">
        <v>107</v>
      </c>
      <c r="E103" s="7">
        <v>53</v>
      </c>
      <c r="F103" s="7"/>
      <c r="G103" s="7">
        <v>2</v>
      </c>
    </row>
    <row r="106" spans="1:7" ht="23.25" x14ac:dyDescent="0.35">
      <c r="A106" s="68"/>
    </row>
    <row r="107" spans="1:7" x14ac:dyDescent="0.25">
      <c r="B107" s="7"/>
    </row>
    <row r="112" spans="1:7" x14ac:dyDescent="0.25">
      <c r="A112" s="30" t="s">
        <v>272</v>
      </c>
    </row>
    <row r="114" spans="1:6" x14ac:dyDescent="0.25">
      <c r="A114" s="69" t="s">
        <v>243</v>
      </c>
      <c r="B114" s="69" t="s">
        <v>235</v>
      </c>
      <c r="E114" s="16"/>
      <c r="F114" s="16"/>
    </row>
    <row r="115" spans="1:6" x14ac:dyDescent="0.25">
      <c r="A115" s="10" t="s">
        <v>111</v>
      </c>
      <c r="B115" s="10">
        <v>108</v>
      </c>
      <c r="E115" s="22"/>
      <c r="F115" s="14"/>
    </row>
    <row r="116" spans="1:6" x14ac:dyDescent="0.25">
      <c r="A116" s="10" t="s">
        <v>28</v>
      </c>
      <c r="B116" s="10">
        <v>43</v>
      </c>
      <c r="E116" s="22"/>
      <c r="F116" s="14"/>
    </row>
    <row r="117" spans="1:6" x14ac:dyDescent="0.25">
      <c r="A117" s="10" t="s">
        <v>29</v>
      </c>
      <c r="B117" s="10">
        <v>41</v>
      </c>
      <c r="E117" s="22"/>
      <c r="F117" s="14"/>
    </row>
    <row r="118" spans="1:6" x14ac:dyDescent="0.25">
      <c r="A118" s="10" t="s">
        <v>95</v>
      </c>
      <c r="B118" s="10">
        <v>41</v>
      </c>
      <c r="E118" s="22"/>
      <c r="F118" s="14"/>
    </row>
    <row r="119" spans="1:6" x14ac:dyDescent="0.25">
      <c r="A119" s="10" t="s">
        <v>112</v>
      </c>
      <c r="B119" s="10">
        <v>39</v>
      </c>
      <c r="E119" s="22"/>
      <c r="F119" s="14"/>
    </row>
    <row r="120" spans="1:6" x14ac:dyDescent="0.25">
      <c r="A120" s="10" t="s">
        <v>114</v>
      </c>
      <c r="B120" s="10">
        <v>36</v>
      </c>
      <c r="E120" s="22"/>
      <c r="F120" s="14"/>
    </row>
    <row r="121" spans="1:6" x14ac:dyDescent="0.25">
      <c r="A121" s="10" t="s">
        <v>31</v>
      </c>
      <c r="B121" s="10">
        <v>34</v>
      </c>
      <c r="E121" s="22"/>
      <c r="F121" s="14"/>
    </row>
    <row r="122" spans="1:6" x14ac:dyDescent="0.25">
      <c r="A122" s="10" t="s">
        <v>30</v>
      </c>
      <c r="B122" s="10">
        <v>24</v>
      </c>
      <c r="E122" s="22"/>
      <c r="F122" s="14"/>
    </row>
    <row r="123" spans="1:6" x14ac:dyDescent="0.25">
      <c r="A123" s="10" t="s">
        <v>113</v>
      </c>
      <c r="B123" s="10">
        <v>24</v>
      </c>
      <c r="E123" s="22"/>
      <c r="F123" s="14"/>
    </row>
    <row r="124" spans="1:6" x14ac:dyDescent="0.25">
      <c r="A124" s="10" t="s">
        <v>94</v>
      </c>
      <c r="B124" s="10">
        <v>24</v>
      </c>
      <c r="E124" s="22"/>
      <c r="F124" s="14"/>
    </row>
    <row r="125" spans="1:6" x14ac:dyDescent="0.25">
      <c r="A125" s="10" t="s">
        <v>100</v>
      </c>
      <c r="B125" s="10">
        <v>23</v>
      </c>
      <c r="E125" s="22"/>
      <c r="F125" s="14"/>
    </row>
    <row r="126" spans="1:6" x14ac:dyDescent="0.25">
      <c r="A126" s="10" t="s">
        <v>182</v>
      </c>
      <c r="B126" s="10">
        <v>20</v>
      </c>
      <c r="E126" s="22"/>
      <c r="F126" s="14"/>
    </row>
    <row r="127" spans="1:6" x14ac:dyDescent="0.25">
      <c r="A127" s="10" t="s">
        <v>183</v>
      </c>
      <c r="B127" s="10">
        <v>19</v>
      </c>
      <c r="E127" s="22"/>
      <c r="F127" s="14"/>
    </row>
    <row r="128" spans="1:6" x14ac:dyDescent="0.25">
      <c r="A128" s="10" t="s">
        <v>184</v>
      </c>
      <c r="B128" s="10">
        <v>17</v>
      </c>
      <c r="E128" s="22"/>
      <c r="F128" s="14"/>
    </row>
    <row r="129" spans="1:6" x14ac:dyDescent="0.25">
      <c r="A129" s="10" t="s">
        <v>185</v>
      </c>
      <c r="B129" s="10">
        <v>17</v>
      </c>
      <c r="E129" s="22"/>
      <c r="F129" s="14"/>
    </row>
    <row r="130" spans="1:6" x14ac:dyDescent="0.25">
      <c r="A130" s="10" t="s">
        <v>6</v>
      </c>
      <c r="B130" s="10">
        <v>17</v>
      </c>
      <c r="E130" s="22"/>
      <c r="F130" s="14"/>
    </row>
    <row r="131" spans="1:6" x14ac:dyDescent="0.25">
      <c r="A131" s="10" t="s">
        <v>33</v>
      </c>
      <c r="B131" s="10">
        <v>16</v>
      </c>
      <c r="E131" s="22"/>
      <c r="F131" s="14"/>
    </row>
    <row r="132" spans="1:6" x14ac:dyDescent="0.25">
      <c r="A132" s="10" t="s">
        <v>115</v>
      </c>
      <c r="B132" s="10">
        <v>15</v>
      </c>
      <c r="E132" s="22"/>
      <c r="F132" s="14"/>
    </row>
    <row r="133" spans="1:6" x14ac:dyDescent="0.25">
      <c r="A133" s="10" t="s">
        <v>4</v>
      </c>
      <c r="B133" s="10">
        <v>13</v>
      </c>
      <c r="E133" s="14"/>
      <c r="F133" s="14"/>
    </row>
    <row r="134" spans="1:6" x14ac:dyDescent="0.25">
      <c r="A134" s="10" t="s">
        <v>32</v>
      </c>
      <c r="B134" s="10">
        <v>12</v>
      </c>
    </row>
    <row r="135" spans="1:6" x14ac:dyDescent="0.25">
      <c r="A135" s="10" t="s">
        <v>155</v>
      </c>
      <c r="B135" s="10">
        <v>10</v>
      </c>
    </row>
    <row r="136" spans="1:6" x14ac:dyDescent="0.25">
      <c r="A136" s="10" t="s">
        <v>156</v>
      </c>
      <c r="B136" s="10">
        <v>9</v>
      </c>
    </row>
    <row r="137" spans="1:6" x14ac:dyDescent="0.25">
      <c r="A137" s="10" t="s">
        <v>186</v>
      </c>
      <c r="B137" s="10">
        <v>7</v>
      </c>
    </row>
  </sheetData>
  <sheetProtection password="C889" sheet="1" objects="1" scenarios="1"/>
  <sortState ref="A7:H24">
    <sortCondition ref="B7:B24"/>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97"/>
  <sheetViews>
    <sheetView zoomScale="70" zoomScaleNormal="70" workbookViewId="0">
      <selection activeCell="G10" sqref="G10"/>
    </sheetView>
  </sheetViews>
  <sheetFormatPr defaultRowHeight="15" x14ac:dyDescent="0.25"/>
  <cols>
    <col min="1" max="1" width="50.5703125" style="25" customWidth="1"/>
    <col min="2" max="6" width="9.140625" style="25"/>
    <col min="7" max="7" width="47.28515625" style="25" bestFit="1" customWidth="1"/>
    <col min="8" max="8" width="16.140625" style="25" customWidth="1"/>
    <col min="9" max="9" width="19.5703125" style="25" customWidth="1"/>
    <col min="10" max="16384" width="9.140625" style="25"/>
  </cols>
  <sheetData>
    <row r="1" spans="1:9" ht="18.75" x14ac:dyDescent="0.3">
      <c r="A1" s="38" t="s">
        <v>293</v>
      </c>
    </row>
    <row r="3" spans="1:9" ht="26.25" x14ac:dyDescent="0.4">
      <c r="A3" s="14" t="s">
        <v>273</v>
      </c>
      <c r="B3" s="14"/>
      <c r="C3" s="14"/>
      <c r="D3" s="14"/>
      <c r="E3" s="14"/>
      <c r="F3" s="14"/>
      <c r="G3" s="14"/>
      <c r="H3" s="46"/>
      <c r="I3" s="47"/>
    </row>
    <row r="4" spans="1:9" x14ac:dyDescent="0.25">
      <c r="H4" s="47"/>
      <c r="I4" s="47"/>
    </row>
    <row r="5" spans="1:9" ht="15.75" thickBot="1" x14ac:dyDescent="0.3">
      <c r="A5" s="16" t="s">
        <v>236</v>
      </c>
      <c r="B5" s="14"/>
      <c r="C5" s="14"/>
      <c r="D5" s="14"/>
      <c r="E5" s="14"/>
      <c r="F5" s="14"/>
      <c r="G5" s="48"/>
      <c r="H5" s="49" t="s">
        <v>244</v>
      </c>
      <c r="I5" s="50"/>
    </row>
    <row r="6" spans="1:9" ht="45" x14ac:dyDescent="0.25">
      <c r="A6" s="14"/>
      <c r="B6" s="42" t="s">
        <v>131</v>
      </c>
      <c r="C6" s="42" t="s">
        <v>132</v>
      </c>
      <c r="D6" s="42" t="s">
        <v>133</v>
      </c>
      <c r="E6" s="42" t="s">
        <v>36</v>
      </c>
      <c r="F6" s="14"/>
      <c r="G6" s="16"/>
      <c r="H6" s="17" t="s">
        <v>225</v>
      </c>
      <c r="I6" s="18" t="s">
        <v>226</v>
      </c>
    </row>
    <row r="7" spans="1:9" x14ac:dyDescent="0.25">
      <c r="A7" s="14" t="s">
        <v>87</v>
      </c>
      <c r="B7" s="14">
        <v>8</v>
      </c>
      <c r="C7" s="14">
        <v>48</v>
      </c>
      <c r="D7" s="14">
        <v>339</v>
      </c>
      <c r="E7" s="14">
        <v>148</v>
      </c>
      <c r="F7" s="14"/>
      <c r="G7" s="14" t="s">
        <v>87</v>
      </c>
      <c r="H7" s="51">
        <v>-331</v>
      </c>
      <c r="I7" s="52">
        <f>H33</f>
        <v>-308</v>
      </c>
    </row>
    <row r="8" spans="1:9" x14ac:dyDescent="0.25">
      <c r="A8" s="14" t="s">
        <v>90</v>
      </c>
      <c r="B8" s="14">
        <v>14</v>
      </c>
      <c r="C8" s="14">
        <v>84</v>
      </c>
      <c r="D8" s="14">
        <v>265</v>
      </c>
      <c r="E8" s="14">
        <v>180</v>
      </c>
      <c r="F8" s="14"/>
      <c r="G8" s="14" t="s">
        <v>90</v>
      </c>
      <c r="H8" s="51">
        <v>-251</v>
      </c>
      <c r="I8" s="52">
        <f>H34</f>
        <v>-227</v>
      </c>
    </row>
    <row r="9" spans="1:9" x14ac:dyDescent="0.25">
      <c r="A9" s="14" t="s">
        <v>84</v>
      </c>
      <c r="B9" s="14">
        <v>27</v>
      </c>
      <c r="C9" s="14">
        <v>101</v>
      </c>
      <c r="D9" s="14">
        <v>241</v>
      </c>
      <c r="E9" s="14">
        <v>174</v>
      </c>
      <c r="F9" s="14"/>
      <c r="G9" s="14" t="s">
        <v>84</v>
      </c>
      <c r="H9" s="51">
        <v>-214</v>
      </c>
      <c r="I9" s="52">
        <f>H36</f>
        <v>-194</v>
      </c>
    </row>
    <row r="10" spans="1:9" x14ac:dyDescent="0.25">
      <c r="A10" s="14" t="s">
        <v>93</v>
      </c>
      <c r="B10" s="14">
        <v>9</v>
      </c>
      <c r="C10" s="14">
        <v>114</v>
      </c>
      <c r="D10" s="14">
        <v>216</v>
      </c>
      <c r="E10" s="14">
        <v>204</v>
      </c>
      <c r="F10" s="14"/>
      <c r="G10" s="14" t="s">
        <v>93</v>
      </c>
      <c r="H10" s="51">
        <v>-207</v>
      </c>
      <c r="I10" s="52">
        <f>H39</f>
        <v>-163</v>
      </c>
    </row>
    <row r="11" spans="1:9" x14ac:dyDescent="0.25">
      <c r="A11" s="14" t="s">
        <v>100</v>
      </c>
      <c r="B11" s="14">
        <v>34</v>
      </c>
      <c r="C11" s="14">
        <v>117</v>
      </c>
      <c r="D11" s="14">
        <v>235</v>
      </c>
      <c r="E11" s="14">
        <v>157</v>
      </c>
      <c r="F11" s="14"/>
      <c r="G11" s="14" t="s">
        <v>100</v>
      </c>
      <c r="H11" s="51">
        <v>-201</v>
      </c>
      <c r="I11" s="52">
        <f>H42</f>
        <v>-151</v>
      </c>
    </row>
    <row r="12" spans="1:9" x14ac:dyDescent="0.25">
      <c r="A12" s="14" t="s">
        <v>98</v>
      </c>
      <c r="B12" s="14">
        <v>21</v>
      </c>
      <c r="C12" s="14">
        <v>150</v>
      </c>
      <c r="D12" s="14">
        <v>217</v>
      </c>
      <c r="E12" s="14">
        <v>155</v>
      </c>
      <c r="F12" s="14"/>
      <c r="G12" s="14" t="s">
        <v>98</v>
      </c>
      <c r="H12" s="51">
        <v>-196</v>
      </c>
      <c r="I12" s="52">
        <f>H38</f>
        <v>-173</v>
      </c>
    </row>
    <row r="13" spans="1:9" x14ac:dyDescent="0.25">
      <c r="A13" s="14" t="s">
        <v>91</v>
      </c>
      <c r="B13" s="14">
        <v>16</v>
      </c>
      <c r="C13" s="14">
        <v>128</v>
      </c>
      <c r="D13" s="14">
        <v>211</v>
      </c>
      <c r="E13" s="14">
        <v>188</v>
      </c>
      <c r="F13" s="14"/>
      <c r="G13" s="14" t="s">
        <v>91</v>
      </c>
      <c r="H13" s="51">
        <v>-195</v>
      </c>
      <c r="I13" s="52">
        <f>H35</f>
        <v>-200</v>
      </c>
    </row>
    <row r="14" spans="1:9" x14ac:dyDescent="0.25">
      <c r="A14" s="14" t="s">
        <v>95</v>
      </c>
      <c r="B14" s="14">
        <v>12</v>
      </c>
      <c r="C14" s="14">
        <v>134</v>
      </c>
      <c r="D14" s="14">
        <v>207</v>
      </c>
      <c r="E14" s="14">
        <v>190</v>
      </c>
      <c r="F14" s="14"/>
      <c r="G14" s="14" t="s">
        <v>95</v>
      </c>
      <c r="H14" s="51">
        <v>-195</v>
      </c>
      <c r="I14" s="52">
        <f>H37</f>
        <v>-178</v>
      </c>
    </row>
    <row r="15" spans="1:9" x14ac:dyDescent="0.25">
      <c r="A15" s="14" t="s">
        <v>88</v>
      </c>
      <c r="B15" s="14">
        <v>18</v>
      </c>
      <c r="C15" s="14">
        <v>134</v>
      </c>
      <c r="D15" s="14">
        <v>208</v>
      </c>
      <c r="E15" s="14">
        <v>183</v>
      </c>
      <c r="F15" s="14"/>
      <c r="G15" s="14" t="s">
        <v>88</v>
      </c>
      <c r="H15" s="51">
        <v>-190</v>
      </c>
      <c r="I15" s="52">
        <f>H40</f>
        <v>-157</v>
      </c>
    </row>
    <row r="16" spans="1:9" x14ac:dyDescent="0.25">
      <c r="A16" s="14" t="s">
        <v>89</v>
      </c>
      <c r="B16" s="14">
        <v>19</v>
      </c>
      <c r="C16" s="14">
        <v>150</v>
      </c>
      <c r="D16" s="14">
        <v>185</v>
      </c>
      <c r="E16" s="14">
        <v>189</v>
      </c>
      <c r="F16" s="14"/>
      <c r="G16" s="14" t="s">
        <v>89</v>
      </c>
      <c r="H16" s="51">
        <v>-166</v>
      </c>
      <c r="I16" s="52">
        <f>H46</f>
        <v>-127</v>
      </c>
    </row>
    <row r="17" spans="1:9" x14ac:dyDescent="0.25">
      <c r="A17" s="14" t="s">
        <v>86</v>
      </c>
      <c r="B17" s="14">
        <v>36</v>
      </c>
      <c r="C17" s="14">
        <v>162</v>
      </c>
      <c r="D17" s="14">
        <v>195</v>
      </c>
      <c r="E17" s="14">
        <v>150</v>
      </c>
      <c r="F17" s="14"/>
      <c r="G17" s="14" t="s">
        <v>86</v>
      </c>
      <c r="H17" s="51">
        <v>-159</v>
      </c>
      <c r="I17" s="52">
        <f>H45</f>
        <v>-134</v>
      </c>
    </row>
    <row r="18" spans="1:9" x14ac:dyDescent="0.25">
      <c r="A18" s="14" t="s">
        <v>99</v>
      </c>
      <c r="B18" s="14">
        <v>14</v>
      </c>
      <c r="C18" s="14">
        <v>168</v>
      </c>
      <c r="D18" s="14">
        <v>171</v>
      </c>
      <c r="E18" s="14">
        <v>190</v>
      </c>
      <c r="F18" s="14"/>
      <c r="G18" s="14" t="s">
        <v>99</v>
      </c>
      <c r="H18" s="51">
        <v>-157</v>
      </c>
      <c r="I18" s="52">
        <f>H41</f>
        <v>-151</v>
      </c>
    </row>
    <row r="19" spans="1:9" x14ac:dyDescent="0.25">
      <c r="A19" s="14" t="s">
        <v>94</v>
      </c>
      <c r="B19" s="14">
        <v>13</v>
      </c>
      <c r="C19" s="14">
        <v>179</v>
      </c>
      <c r="D19" s="14">
        <v>168</v>
      </c>
      <c r="E19" s="14">
        <v>183</v>
      </c>
      <c r="F19" s="14"/>
      <c r="G19" s="14" t="s">
        <v>94</v>
      </c>
      <c r="H19" s="51">
        <v>-155</v>
      </c>
      <c r="I19" s="52">
        <f>H43</f>
        <v>-150</v>
      </c>
    </row>
    <row r="20" spans="1:9" x14ac:dyDescent="0.25">
      <c r="A20" s="14" t="s">
        <v>97</v>
      </c>
      <c r="B20" s="14">
        <v>44</v>
      </c>
      <c r="C20" s="14">
        <v>175</v>
      </c>
      <c r="D20" s="14">
        <v>179</v>
      </c>
      <c r="E20" s="14">
        <v>145</v>
      </c>
      <c r="F20" s="14"/>
      <c r="G20" s="14" t="s">
        <v>97</v>
      </c>
      <c r="H20" s="51">
        <v>-135</v>
      </c>
      <c r="I20" s="52">
        <f>H47</f>
        <v>-112</v>
      </c>
    </row>
    <row r="21" spans="1:9" x14ac:dyDescent="0.25">
      <c r="A21" s="14" t="s">
        <v>92</v>
      </c>
      <c r="B21" s="14">
        <v>14</v>
      </c>
      <c r="C21" s="14">
        <v>150</v>
      </c>
      <c r="D21" s="14">
        <v>135</v>
      </c>
      <c r="E21" s="14">
        <v>244</v>
      </c>
      <c r="F21" s="14"/>
      <c r="G21" s="14" t="s">
        <v>92</v>
      </c>
      <c r="H21" s="51">
        <v>-121</v>
      </c>
      <c r="I21" s="52">
        <f>H44</f>
        <v>-145</v>
      </c>
    </row>
    <row r="22" spans="1:9" x14ac:dyDescent="0.25">
      <c r="A22" s="14" t="s">
        <v>96</v>
      </c>
      <c r="B22" s="14">
        <v>67</v>
      </c>
      <c r="C22" s="14">
        <v>172</v>
      </c>
      <c r="D22" s="14">
        <v>162</v>
      </c>
      <c r="E22" s="14">
        <v>142</v>
      </c>
      <c r="F22" s="14"/>
      <c r="G22" s="14" t="s">
        <v>96</v>
      </c>
      <c r="H22" s="51">
        <v>-95</v>
      </c>
      <c r="I22" s="52">
        <f>H48</f>
        <v>-95</v>
      </c>
    </row>
    <row r="23" spans="1:9" x14ac:dyDescent="0.25">
      <c r="A23" s="14" t="s">
        <v>85</v>
      </c>
      <c r="B23" s="14">
        <v>67</v>
      </c>
      <c r="C23" s="14">
        <v>220</v>
      </c>
      <c r="D23" s="14">
        <v>83</v>
      </c>
      <c r="E23" s="14">
        <v>173</v>
      </c>
      <c r="F23" s="14"/>
      <c r="G23" s="14" t="s">
        <v>85</v>
      </c>
      <c r="H23" s="51">
        <v>-16</v>
      </c>
      <c r="I23" s="52">
        <f>H49</f>
        <v>-43</v>
      </c>
    </row>
    <row r="24" spans="1:9" ht="15.75" thickBot="1" x14ac:dyDescent="0.3">
      <c r="A24" s="14" t="s">
        <v>83</v>
      </c>
      <c r="B24" s="14">
        <v>165</v>
      </c>
      <c r="C24" s="14">
        <v>136</v>
      </c>
      <c r="D24" s="14">
        <v>95</v>
      </c>
      <c r="E24" s="14">
        <v>147</v>
      </c>
      <c r="F24" s="14"/>
      <c r="G24" s="14" t="s">
        <v>83</v>
      </c>
      <c r="H24" s="53">
        <v>70</v>
      </c>
      <c r="I24" s="54">
        <f>H50</f>
        <v>23</v>
      </c>
    </row>
    <row r="26" spans="1:9" ht="21" x14ac:dyDescent="0.35">
      <c r="A26" s="28"/>
    </row>
    <row r="27" spans="1:9" ht="21" x14ac:dyDescent="0.35">
      <c r="A27" s="28"/>
    </row>
    <row r="28" spans="1:9" ht="21" x14ac:dyDescent="0.35">
      <c r="A28" s="28"/>
    </row>
    <row r="29" spans="1:9" x14ac:dyDescent="0.25">
      <c r="A29" s="14" t="s">
        <v>274</v>
      </c>
      <c r="B29" s="14"/>
      <c r="C29" s="14"/>
      <c r="D29" s="14"/>
      <c r="E29" s="14"/>
      <c r="F29" s="14"/>
      <c r="G29" s="14"/>
      <c r="H29" s="14"/>
    </row>
    <row r="31" spans="1:9" ht="15.75" thickBot="1" x14ac:dyDescent="0.3">
      <c r="A31" s="16" t="s">
        <v>236</v>
      </c>
      <c r="B31" s="14"/>
      <c r="C31" s="14"/>
      <c r="D31" s="14"/>
      <c r="E31" s="14"/>
      <c r="F31" s="14"/>
      <c r="G31" s="14"/>
      <c r="H31" s="55"/>
    </row>
    <row r="32" spans="1:9" x14ac:dyDescent="0.25">
      <c r="A32" s="56"/>
      <c r="B32" s="42" t="s">
        <v>131</v>
      </c>
      <c r="C32" s="42" t="s">
        <v>132</v>
      </c>
      <c r="D32" s="42" t="s">
        <v>133</v>
      </c>
      <c r="E32" s="42" t="s">
        <v>36</v>
      </c>
      <c r="F32" s="14"/>
      <c r="G32" s="16"/>
      <c r="H32" s="57" t="s">
        <v>135</v>
      </c>
    </row>
    <row r="33" spans="1:10" x14ac:dyDescent="0.25">
      <c r="A33" s="14" t="s">
        <v>87</v>
      </c>
      <c r="B33" s="14">
        <v>13</v>
      </c>
      <c r="C33" s="14">
        <v>78</v>
      </c>
      <c r="D33" s="14">
        <v>321</v>
      </c>
      <c r="E33" s="14">
        <v>131</v>
      </c>
      <c r="F33" s="14"/>
      <c r="G33" s="14" t="s">
        <v>87</v>
      </c>
      <c r="H33" s="58">
        <v>-308</v>
      </c>
      <c r="I33" s="59"/>
      <c r="J33" s="60"/>
    </row>
    <row r="34" spans="1:10" x14ac:dyDescent="0.25">
      <c r="A34" s="14" t="s">
        <v>90</v>
      </c>
      <c r="B34" s="14">
        <v>22</v>
      </c>
      <c r="C34" s="14">
        <v>108</v>
      </c>
      <c r="D34" s="14">
        <v>249</v>
      </c>
      <c r="E34" s="14">
        <v>164</v>
      </c>
      <c r="F34" s="14"/>
      <c r="G34" s="14" t="s">
        <v>90</v>
      </c>
      <c r="H34" s="58">
        <v>-227</v>
      </c>
      <c r="I34" s="59"/>
      <c r="J34" s="60"/>
    </row>
    <row r="35" spans="1:10" x14ac:dyDescent="0.25">
      <c r="A35" s="14" t="s">
        <v>91</v>
      </c>
      <c r="B35" s="14">
        <v>19</v>
      </c>
      <c r="C35" s="14">
        <v>128</v>
      </c>
      <c r="D35" s="14">
        <v>219</v>
      </c>
      <c r="E35" s="14">
        <v>177</v>
      </c>
      <c r="F35" s="14"/>
      <c r="G35" s="14" t="s">
        <v>91</v>
      </c>
      <c r="H35" s="58">
        <v>-200</v>
      </c>
      <c r="I35" s="59"/>
      <c r="J35" s="60"/>
    </row>
    <row r="36" spans="1:10" x14ac:dyDescent="0.25">
      <c r="A36" s="14" t="s">
        <v>84</v>
      </c>
      <c r="B36" s="14">
        <v>33</v>
      </c>
      <c r="C36" s="14">
        <v>149</v>
      </c>
      <c r="D36" s="14">
        <v>227</v>
      </c>
      <c r="E36" s="14">
        <v>134</v>
      </c>
      <c r="F36" s="14"/>
      <c r="G36" s="14" t="s">
        <v>84</v>
      </c>
      <c r="H36" s="58">
        <v>-194</v>
      </c>
      <c r="I36" s="59"/>
      <c r="J36" s="60"/>
    </row>
    <row r="37" spans="1:10" x14ac:dyDescent="0.25">
      <c r="A37" s="14" t="s">
        <v>95</v>
      </c>
      <c r="B37" s="14">
        <v>19</v>
      </c>
      <c r="C37" s="14">
        <v>157</v>
      </c>
      <c r="D37" s="14">
        <v>197</v>
      </c>
      <c r="E37" s="14">
        <v>170</v>
      </c>
      <c r="F37" s="14"/>
      <c r="G37" s="14" t="s">
        <v>95</v>
      </c>
      <c r="H37" s="58">
        <v>-178</v>
      </c>
      <c r="I37" s="59"/>
      <c r="J37" s="60"/>
    </row>
    <row r="38" spans="1:10" x14ac:dyDescent="0.25">
      <c r="A38" s="14" t="s">
        <v>98</v>
      </c>
      <c r="B38" s="14">
        <v>28</v>
      </c>
      <c r="C38" s="14">
        <v>162</v>
      </c>
      <c r="D38" s="14">
        <v>201</v>
      </c>
      <c r="E38" s="14">
        <v>152</v>
      </c>
      <c r="F38" s="14"/>
      <c r="G38" s="14" t="s">
        <v>98</v>
      </c>
      <c r="H38" s="58">
        <v>-173</v>
      </c>
      <c r="I38" s="59"/>
      <c r="J38" s="60"/>
    </row>
    <row r="39" spans="1:10" x14ac:dyDescent="0.25">
      <c r="A39" s="14" t="s">
        <v>93</v>
      </c>
      <c r="B39" s="14">
        <v>20</v>
      </c>
      <c r="C39" s="14">
        <v>137</v>
      </c>
      <c r="D39" s="14">
        <v>183</v>
      </c>
      <c r="E39" s="14">
        <v>203</v>
      </c>
      <c r="F39" s="14"/>
      <c r="G39" s="14" t="s">
        <v>93</v>
      </c>
      <c r="H39" s="58">
        <v>-163</v>
      </c>
      <c r="I39" s="59"/>
      <c r="J39" s="60"/>
    </row>
    <row r="40" spans="1:10" x14ac:dyDescent="0.25">
      <c r="A40" s="14" t="s">
        <v>88</v>
      </c>
      <c r="B40" s="14">
        <v>20</v>
      </c>
      <c r="C40" s="14">
        <v>171</v>
      </c>
      <c r="D40" s="14">
        <v>177</v>
      </c>
      <c r="E40" s="14">
        <v>175</v>
      </c>
      <c r="F40" s="14"/>
      <c r="G40" s="14" t="s">
        <v>88</v>
      </c>
      <c r="H40" s="58">
        <v>-157</v>
      </c>
      <c r="I40" s="59"/>
      <c r="J40" s="60"/>
    </row>
    <row r="41" spans="1:10" x14ac:dyDescent="0.25">
      <c r="A41" s="14" t="s">
        <v>99</v>
      </c>
      <c r="B41" s="14">
        <v>22</v>
      </c>
      <c r="C41" s="14">
        <v>171</v>
      </c>
      <c r="D41" s="14">
        <v>173</v>
      </c>
      <c r="E41" s="14">
        <v>177</v>
      </c>
      <c r="F41" s="14"/>
      <c r="G41" s="14" t="s">
        <v>99</v>
      </c>
      <c r="H41" s="58">
        <v>-151</v>
      </c>
      <c r="I41" s="59"/>
      <c r="J41" s="60"/>
    </row>
    <row r="42" spans="1:10" x14ac:dyDescent="0.25">
      <c r="A42" s="14" t="s">
        <v>100</v>
      </c>
      <c r="B42" s="14">
        <v>32</v>
      </c>
      <c r="C42" s="14">
        <v>145</v>
      </c>
      <c r="D42" s="14">
        <v>183</v>
      </c>
      <c r="E42" s="14">
        <v>183</v>
      </c>
      <c r="F42" s="14"/>
      <c r="G42" s="14" t="s">
        <v>100</v>
      </c>
      <c r="H42" s="58">
        <v>-151</v>
      </c>
      <c r="I42" s="59"/>
      <c r="J42" s="60"/>
    </row>
    <row r="43" spans="1:10" x14ac:dyDescent="0.25">
      <c r="A43" s="14" t="s">
        <v>94</v>
      </c>
      <c r="B43" s="14">
        <v>18</v>
      </c>
      <c r="C43" s="14">
        <v>192</v>
      </c>
      <c r="D43" s="14">
        <v>168</v>
      </c>
      <c r="E43" s="14">
        <v>165</v>
      </c>
      <c r="F43" s="14"/>
      <c r="G43" s="14" t="s">
        <v>94</v>
      </c>
      <c r="H43" s="58">
        <v>-150</v>
      </c>
      <c r="I43" s="59"/>
      <c r="J43" s="60"/>
    </row>
    <row r="44" spans="1:10" x14ac:dyDescent="0.25">
      <c r="A44" s="14" t="s">
        <v>92</v>
      </c>
      <c r="B44" s="14">
        <v>9</v>
      </c>
      <c r="C44" s="14">
        <v>155</v>
      </c>
      <c r="D44" s="14">
        <v>154</v>
      </c>
      <c r="E44" s="14">
        <v>225</v>
      </c>
      <c r="F44" s="14"/>
      <c r="G44" s="14" t="s">
        <v>92</v>
      </c>
      <c r="H44" s="58">
        <v>-145</v>
      </c>
      <c r="I44" s="59"/>
      <c r="J44" s="60"/>
    </row>
    <row r="45" spans="1:10" x14ac:dyDescent="0.25">
      <c r="A45" s="14" t="s">
        <v>86</v>
      </c>
      <c r="B45" s="14">
        <v>40</v>
      </c>
      <c r="C45" s="14">
        <v>198</v>
      </c>
      <c r="D45" s="14">
        <v>174</v>
      </c>
      <c r="E45" s="14">
        <v>131</v>
      </c>
      <c r="F45" s="14"/>
      <c r="G45" s="14" t="s">
        <v>86</v>
      </c>
      <c r="H45" s="58">
        <v>-134</v>
      </c>
      <c r="I45" s="59"/>
      <c r="J45" s="60"/>
    </row>
    <row r="46" spans="1:10" x14ac:dyDescent="0.25">
      <c r="A46" s="14" t="s">
        <v>89</v>
      </c>
      <c r="B46" s="14">
        <v>29</v>
      </c>
      <c r="C46" s="14">
        <v>179</v>
      </c>
      <c r="D46" s="14">
        <v>156</v>
      </c>
      <c r="E46" s="14">
        <v>179</v>
      </c>
      <c r="F46" s="14"/>
      <c r="G46" s="14" t="s">
        <v>89</v>
      </c>
      <c r="H46" s="58">
        <v>-127</v>
      </c>
      <c r="I46" s="59"/>
      <c r="J46" s="60"/>
    </row>
    <row r="47" spans="1:10" x14ac:dyDescent="0.25">
      <c r="A47" s="14" t="s">
        <v>97</v>
      </c>
      <c r="B47" s="14">
        <v>47</v>
      </c>
      <c r="C47" s="14">
        <v>189</v>
      </c>
      <c r="D47" s="14">
        <v>159</v>
      </c>
      <c r="E47" s="14">
        <v>148</v>
      </c>
      <c r="F47" s="14"/>
      <c r="G47" s="14" t="s">
        <v>97</v>
      </c>
      <c r="H47" s="58">
        <v>-112</v>
      </c>
      <c r="I47" s="59"/>
      <c r="J47" s="60"/>
    </row>
    <row r="48" spans="1:10" x14ac:dyDescent="0.25">
      <c r="A48" s="14" t="s">
        <v>96</v>
      </c>
      <c r="B48" s="14">
        <v>59</v>
      </c>
      <c r="C48" s="14">
        <v>182</v>
      </c>
      <c r="D48" s="14">
        <v>154</v>
      </c>
      <c r="E48" s="14">
        <v>148</v>
      </c>
      <c r="F48" s="14"/>
      <c r="G48" s="14" t="s">
        <v>96</v>
      </c>
      <c r="H48" s="58">
        <v>-95</v>
      </c>
      <c r="I48" s="59"/>
      <c r="J48" s="60"/>
    </row>
    <row r="49" spans="1:10" x14ac:dyDescent="0.25">
      <c r="A49" s="14" t="s">
        <v>85</v>
      </c>
      <c r="B49" s="14">
        <v>93</v>
      </c>
      <c r="C49" s="14">
        <v>177</v>
      </c>
      <c r="D49" s="14">
        <v>136</v>
      </c>
      <c r="E49" s="14">
        <v>137</v>
      </c>
      <c r="F49" s="14"/>
      <c r="G49" s="14" t="s">
        <v>85</v>
      </c>
      <c r="H49" s="58">
        <v>-43</v>
      </c>
      <c r="I49" s="59"/>
      <c r="J49" s="60"/>
    </row>
    <row r="50" spans="1:10" ht="15.75" thickBot="1" x14ac:dyDescent="0.3">
      <c r="A50" s="14" t="s">
        <v>83</v>
      </c>
      <c r="B50" s="14">
        <v>161</v>
      </c>
      <c r="C50" s="14">
        <v>129</v>
      </c>
      <c r="D50" s="14">
        <v>138</v>
      </c>
      <c r="E50" s="14">
        <v>115</v>
      </c>
      <c r="F50" s="14"/>
      <c r="G50" s="14" t="s">
        <v>83</v>
      </c>
      <c r="H50" s="61">
        <v>23</v>
      </c>
      <c r="I50" s="59"/>
      <c r="J50" s="60"/>
    </row>
    <row r="56" spans="1:10" x14ac:dyDescent="0.25">
      <c r="A56" s="22" t="s">
        <v>175</v>
      </c>
    </row>
    <row r="57" spans="1:10" x14ac:dyDescent="0.25">
      <c r="A57" s="14" t="s">
        <v>171</v>
      </c>
      <c r="B57" s="14"/>
      <c r="C57" s="14"/>
      <c r="D57" s="14"/>
      <c r="E57" s="14"/>
      <c r="F57" s="14"/>
    </row>
    <row r="59" spans="1:10" x14ac:dyDescent="0.25">
      <c r="A59" s="16" t="s">
        <v>236</v>
      </c>
      <c r="B59" s="14" t="s">
        <v>134</v>
      </c>
      <c r="C59" s="14"/>
      <c r="D59" s="14"/>
      <c r="E59" s="14"/>
      <c r="F59" s="14"/>
    </row>
    <row r="60" spans="1:10" x14ac:dyDescent="0.25">
      <c r="A60" s="14"/>
      <c r="B60" s="16" t="s">
        <v>172</v>
      </c>
      <c r="C60" s="14"/>
      <c r="D60" s="16" t="s">
        <v>173</v>
      </c>
      <c r="E60" s="14"/>
      <c r="F60" s="14" t="s">
        <v>174</v>
      </c>
    </row>
    <row r="61" spans="1:10" x14ac:dyDescent="0.25">
      <c r="A61" s="14" t="s">
        <v>83</v>
      </c>
      <c r="B61" s="14">
        <v>70</v>
      </c>
      <c r="C61" s="14"/>
      <c r="D61" s="14">
        <v>23</v>
      </c>
      <c r="E61" s="14"/>
      <c r="F61" s="14">
        <v>-47</v>
      </c>
    </row>
    <row r="62" spans="1:10" x14ac:dyDescent="0.25">
      <c r="A62" s="14" t="s">
        <v>84</v>
      </c>
      <c r="B62" s="14">
        <v>-214</v>
      </c>
      <c r="C62" s="14"/>
      <c r="D62" s="14">
        <v>-194</v>
      </c>
      <c r="E62" s="14"/>
      <c r="F62" s="14">
        <v>20</v>
      </c>
    </row>
    <row r="63" spans="1:10" x14ac:dyDescent="0.25">
      <c r="A63" s="14" t="s">
        <v>85</v>
      </c>
      <c r="B63" s="14">
        <v>-16</v>
      </c>
      <c r="C63" s="14"/>
      <c r="D63" s="14">
        <v>-43</v>
      </c>
      <c r="E63" s="14"/>
      <c r="F63" s="14">
        <v>-27</v>
      </c>
    </row>
    <row r="64" spans="1:10" x14ac:dyDescent="0.25">
      <c r="A64" s="14" t="s">
        <v>86</v>
      </c>
      <c r="B64" s="14">
        <v>-159</v>
      </c>
      <c r="C64" s="14"/>
      <c r="D64" s="14">
        <v>-134</v>
      </c>
      <c r="E64" s="14"/>
      <c r="F64" s="14">
        <v>25</v>
      </c>
    </row>
    <row r="65" spans="1:6" x14ac:dyDescent="0.25">
      <c r="A65" s="14" t="s">
        <v>87</v>
      </c>
      <c r="B65" s="14">
        <v>-331</v>
      </c>
      <c r="C65" s="14"/>
      <c r="D65" s="14">
        <v>-308</v>
      </c>
      <c r="E65" s="14"/>
      <c r="F65" s="14">
        <v>23</v>
      </c>
    </row>
    <row r="66" spans="1:6" x14ac:dyDescent="0.25">
      <c r="A66" s="14" t="s">
        <v>88</v>
      </c>
      <c r="B66" s="14">
        <v>-190</v>
      </c>
      <c r="C66" s="14"/>
      <c r="D66" s="14">
        <v>-157</v>
      </c>
      <c r="E66" s="14"/>
      <c r="F66" s="14">
        <v>33</v>
      </c>
    </row>
    <row r="67" spans="1:6" x14ac:dyDescent="0.25">
      <c r="A67" s="14" t="s">
        <v>89</v>
      </c>
      <c r="B67" s="14">
        <v>-166</v>
      </c>
      <c r="C67" s="14"/>
      <c r="D67" s="14">
        <v>-127</v>
      </c>
      <c r="E67" s="14"/>
      <c r="F67" s="14">
        <v>39</v>
      </c>
    </row>
    <row r="68" spans="1:6" x14ac:dyDescent="0.25">
      <c r="A68" s="14" t="s">
        <v>90</v>
      </c>
      <c r="B68" s="14">
        <v>-251</v>
      </c>
      <c r="C68" s="14"/>
      <c r="D68" s="14">
        <v>-227</v>
      </c>
      <c r="E68" s="14"/>
      <c r="F68" s="14">
        <v>24</v>
      </c>
    </row>
    <row r="69" spans="1:6" x14ac:dyDescent="0.25">
      <c r="A69" s="14" t="s">
        <v>91</v>
      </c>
      <c r="B69" s="14">
        <v>-195</v>
      </c>
      <c r="C69" s="14"/>
      <c r="D69" s="14">
        <v>-200</v>
      </c>
      <c r="E69" s="14"/>
      <c r="F69" s="14">
        <v>-5</v>
      </c>
    </row>
    <row r="70" spans="1:6" x14ac:dyDescent="0.25">
      <c r="A70" s="14" t="s">
        <v>92</v>
      </c>
      <c r="B70" s="14">
        <v>-121</v>
      </c>
      <c r="C70" s="14"/>
      <c r="D70" s="14">
        <v>-145</v>
      </c>
      <c r="E70" s="14"/>
      <c r="F70" s="14">
        <v>-24</v>
      </c>
    </row>
    <row r="71" spans="1:6" x14ac:dyDescent="0.25">
      <c r="A71" s="14" t="s">
        <v>93</v>
      </c>
      <c r="B71" s="14">
        <v>-207</v>
      </c>
      <c r="C71" s="14"/>
      <c r="D71" s="14">
        <v>-163</v>
      </c>
      <c r="E71" s="14"/>
      <c r="F71" s="14">
        <v>44</v>
      </c>
    </row>
    <row r="72" spans="1:6" x14ac:dyDescent="0.25">
      <c r="A72" s="14" t="s">
        <v>94</v>
      </c>
      <c r="B72" s="14">
        <v>-155</v>
      </c>
      <c r="C72" s="14"/>
      <c r="D72" s="14">
        <v>-150</v>
      </c>
      <c r="E72" s="14"/>
      <c r="F72" s="14">
        <v>5</v>
      </c>
    </row>
    <row r="73" spans="1:6" x14ac:dyDescent="0.25">
      <c r="A73" s="14" t="s">
        <v>95</v>
      </c>
      <c r="B73" s="14">
        <v>-195</v>
      </c>
      <c r="C73" s="14"/>
      <c r="D73" s="14">
        <v>-178</v>
      </c>
      <c r="E73" s="14"/>
      <c r="F73" s="14">
        <v>17</v>
      </c>
    </row>
    <row r="74" spans="1:6" x14ac:dyDescent="0.25">
      <c r="A74" s="14" t="s">
        <v>96</v>
      </c>
      <c r="B74" s="14">
        <v>-95</v>
      </c>
      <c r="C74" s="14"/>
      <c r="D74" s="14">
        <v>-95</v>
      </c>
      <c r="E74" s="14"/>
      <c r="F74" s="14">
        <v>0</v>
      </c>
    </row>
    <row r="75" spans="1:6" x14ac:dyDescent="0.25">
      <c r="A75" s="14" t="s">
        <v>97</v>
      </c>
      <c r="B75" s="14">
        <v>-135</v>
      </c>
      <c r="C75" s="14"/>
      <c r="D75" s="14">
        <v>-112</v>
      </c>
      <c r="E75" s="14"/>
      <c r="F75" s="14">
        <v>23</v>
      </c>
    </row>
    <row r="76" spans="1:6" x14ac:dyDescent="0.25">
      <c r="A76" s="14" t="s">
        <v>98</v>
      </c>
      <c r="B76" s="14">
        <v>-196</v>
      </c>
      <c r="C76" s="14"/>
      <c r="D76" s="14">
        <v>-173</v>
      </c>
      <c r="E76" s="14"/>
      <c r="F76" s="14">
        <v>23</v>
      </c>
    </row>
    <row r="77" spans="1:6" x14ac:dyDescent="0.25">
      <c r="A77" s="14" t="s">
        <v>99</v>
      </c>
      <c r="B77" s="14">
        <v>-157</v>
      </c>
      <c r="C77" s="14"/>
      <c r="D77" s="14">
        <v>-151</v>
      </c>
      <c r="E77" s="14"/>
      <c r="F77" s="14">
        <v>6</v>
      </c>
    </row>
    <row r="78" spans="1:6" x14ac:dyDescent="0.25">
      <c r="A78" s="14" t="s">
        <v>100</v>
      </c>
      <c r="B78" s="14">
        <v>-201</v>
      </c>
      <c r="C78" s="14"/>
      <c r="D78" s="14">
        <v>-151</v>
      </c>
      <c r="E78" s="14"/>
      <c r="F78" s="14">
        <v>50</v>
      </c>
    </row>
    <row r="82" spans="1:2" x14ac:dyDescent="0.25">
      <c r="B82" s="14"/>
    </row>
    <row r="83" spans="1:2" x14ac:dyDescent="0.25">
      <c r="B83" s="14"/>
    </row>
    <row r="87" spans="1:2" x14ac:dyDescent="0.25">
      <c r="A87" s="14" t="s">
        <v>292</v>
      </c>
    </row>
    <row r="88" spans="1:2" x14ac:dyDescent="0.25">
      <c r="A88" s="14" t="s">
        <v>136</v>
      </c>
    </row>
    <row r="90" spans="1:2" x14ac:dyDescent="0.25">
      <c r="A90" s="14"/>
      <c r="B90" s="16" t="s">
        <v>239</v>
      </c>
    </row>
    <row r="91" spans="1:2" x14ac:dyDescent="0.25">
      <c r="A91" s="14" t="s">
        <v>138</v>
      </c>
      <c r="B91" s="14">
        <v>453</v>
      </c>
    </row>
    <row r="92" spans="1:2" x14ac:dyDescent="0.25">
      <c r="A92" s="14" t="s">
        <v>139</v>
      </c>
      <c r="B92" s="14">
        <v>295</v>
      </c>
    </row>
    <row r="93" spans="1:2" x14ac:dyDescent="0.25">
      <c r="A93" s="14" t="s">
        <v>141</v>
      </c>
      <c r="B93" s="14">
        <v>205</v>
      </c>
    </row>
    <row r="94" spans="1:2" x14ac:dyDescent="0.25">
      <c r="A94" s="14" t="s">
        <v>137</v>
      </c>
      <c r="B94" s="14">
        <v>114</v>
      </c>
    </row>
    <row r="95" spans="1:2" x14ac:dyDescent="0.25">
      <c r="A95" s="14" t="s">
        <v>125</v>
      </c>
      <c r="B95" s="14">
        <v>86</v>
      </c>
    </row>
    <row r="96" spans="1:2" x14ac:dyDescent="0.25">
      <c r="A96" s="14" t="s">
        <v>140</v>
      </c>
      <c r="B96" s="14">
        <v>53</v>
      </c>
    </row>
    <row r="97" spans="1:2" x14ac:dyDescent="0.25">
      <c r="A97" s="14" t="s">
        <v>142</v>
      </c>
      <c r="B97" s="14">
        <v>23</v>
      </c>
    </row>
  </sheetData>
  <sheetProtection password="C889" sheet="1" objects="1" scenarios="1"/>
  <sortState ref="A91:B97">
    <sortCondition descending="1" ref="B91:B97"/>
  </sortState>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W87"/>
  <sheetViews>
    <sheetView zoomScale="70" zoomScaleNormal="70" workbookViewId="0">
      <selection activeCell="F21" sqref="F21"/>
    </sheetView>
  </sheetViews>
  <sheetFormatPr defaultRowHeight="15" x14ac:dyDescent="0.25"/>
  <cols>
    <col min="1" max="1" width="43.85546875" style="25" customWidth="1"/>
    <col min="2" max="20" width="9.140625" style="25"/>
    <col min="21" max="21" width="35.7109375" style="25" bestFit="1" customWidth="1"/>
    <col min="22" max="16384" width="9.140625" style="25"/>
  </cols>
  <sheetData>
    <row r="1" spans="1:6" ht="18.75" x14ac:dyDescent="0.3">
      <c r="A1" s="38" t="s">
        <v>6</v>
      </c>
    </row>
    <row r="2" spans="1:6" ht="18.75" x14ac:dyDescent="0.3">
      <c r="A2" s="36"/>
    </row>
    <row r="3" spans="1:6" x14ac:dyDescent="0.25">
      <c r="A3" s="22" t="s">
        <v>275</v>
      </c>
      <c r="B3" s="14"/>
      <c r="C3" s="14"/>
      <c r="D3" s="14"/>
    </row>
    <row r="4" spans="1:6" x14ac:dyDescent="0.25">
      <c r="A4" s="14"/>
      <c r="B4" s="14"/>
      <c r="C4" s="14"/>
      <c r="D4" s="14"/>
    </row>
    <row r="5" spans="1:6" x14ac:dyDescent="0.25">
      <c r="A5" s="16" t="s">
        <v>236</v>
      </c>
      <c r="B5" s="14"/>
      <c r="C5" s="14"/>
      <c r="D5" s="14"/>
    </row>
    <row r="6" spans="1:6" x14ac:dyDescent="0.25">
      <c r="A6" s="14"/>
      <c r="B6" s="42" t="s">
        <v>143</v>
      </c>
      <c r="C6" s="42" t="s">
        <v>144</v>
      </c>
      <c r="D6" s="42" t="s">
        <v>145</v>
      </c>
      <c r="E6" s="42" t="s">
        <v>125</v>
      </c>
      <c r="F6" s="25" t="s">
        <v>180</v>
      </c>
    </row>
    <row r="7" spans="1:6" x14ac:dyDescent="0.25">
      <c r="A7" s="14" t="s">
        <v>146</v>
      </c>
      <c r="B7" s="14">
        <v>13</v>
      </c>
      <c r="C7" s="14">
        <v>51</v>
      </c>
      <c r="D7" s="14">
        <v>1</v>
      </c>
      <c r="E7" s="43">
        <v>1</v>
      </c>
      <c r="F7" s="25">
        <f>SUM(B7:E7)</f>
        <v>66</v>
      </c>
    </row>
    <row r="8" spans="1:6" x14ac:dyDescent="0.25">
      <c r="A8" s="14" t="s">
        <v>153</v>
      </c>
      <c r="B8" s="14">
        <v>26</v>
      </c>
      <c r="C8" s="14">
        <v>142</v>
      </c>
      <c r="D8" s="14">
        <v>11</v>
      </c>
      <c r="E8" s="43">
        <v>3</v>
      </c>
      <c r="F8" s="25">
        <f>SUM(B8:E8)</f>
        <v>182</v>
      </c>
    </row>
    <row r="9" spans="1:6" x14ac:dyDescent="0.25">
      <c r="A9" s="14" t="s">
        <v>77</v>
      </c>
      <c r="B9" s="14">
        <v>24</v>
      </c>
      <c r="C9" s="14">
        <v>126</v>
      </c>
      <c r="D9" s="14">
        <v>15</v>
      </c>
      <c r="E9" s="43">
        <v>3</v>
      </c>
      <c r="F9" s="25">
        <f>SUM(B9:E9)</f>
        <v>168</v>
      </c>
    </row>
    <row r="10" spans="1:6" x14ac:dyDescent="0.25">
      <c r="A10" s="14" t="s">
        <v>111</v>
      </c>
      <c r="B10" s="14">
        <v>7</v>
      </c>
      <c r="C10" s="14">
        <v>33</v>
      </c>
      <c r="D10" s="14">
        <v>3</v>
      </c>
      <c r="E10" s="43">
        <v>3</v>
      </c>
      <c r="F10" s="25">
        <f t="shared" ref="F10:F20" si="0">SUM(B10:E10)</f>
        <v>46</v>
      </c>
    </row>
    <row r="11" spans="1:6" x14ac:dyDescent="0.25">
      <c r="A11" s="14" t="s">
        <v>147</v>
      </c>
      <c r="B11" s="14">
        <v>8</v>
      </c>
      <c r="C11" s="14">
        <v>58</v>
      </c>
      <c r="D11" s="14">
        <v>1</v>
      </c>
      <c r="E11" s="43">
        <v>0</v>
      </c>
      <c r="F11" s="25">
        <f t="shared" si="0"/>
        <v>67</v>
      </c>
    </row>
    <row r="12" spans="1:6" x14ac:dyDescent="0.25">
      <c r="A12" s="14" t="s">
        <v>72</v>
      </c>
      <c r="B12" s="14">
        <v>1</v>
      </c>
      <c r="C12" s="14">
        <v>14</v>
      </c>
      <c r="D12" s="14">
        <v>0</v>
      </c>
      <c r="E12" s="43">
        <v>0</v>
      </c>
      <c r="F12" s="25">
        <f t="shared" si="0"/>
        <v>15</v>
      </c>
    </row>
    <row r="13" spans="1:6" x14ac:dyDescent="0.25">
      <c r="A13" s="14" t="s">
        <v>76</v>
      </c>
      <c r="B13" s="14">
        <v>48</v>
      </c>
      <c r="C13" s="14">
        <v>158</v>
      </c>
      <c r="D13" s="14">
        <v>19</v>
      </c>
      <c r="E13" s="43">
        <v>9</v>
      </c>
      <c r="F13" s="25">
        <f t="shared" si="0"/>
        <v>234</v>
      </c>
    </row>
    <row r="14" spans="1:6" x14ac:dyDescent="0.25">
      <c r="A14" s="14" t="s">
        <v>148</v>
      </c>
      <c r="B14" s="14">
        <v>2</v>
      </c>
      <c r="C14" s="14">
        <v>10</v>
      </c>
      <c r="D14" s="14">
        <v>0</v>
      </c>
      <c r="E14" s="43">
        <v>1</v>
      </c>
      <c r="F14" s="25">
        <f t="shared" si="0"/>
        <v>13</v>
      </c>
    </row>
    <row r="15" spans="1:6" x14ac:dyDescent="0.25">
      <c r="A15" s="14" t="s">
        <v>149</v>
      </c>
      <c r="B15" s="14">
        <v>12</v>
      </c>
      <c r="C15" s="14">
        <v>42</v>
      </c>
      <c r="D15" s="14">
        <v>7</v>
      </c>
      <c r="E15" s="43">
        <v>2</v>
      </c>
      <c r="F15" s="25">
        <f t="shared" si="0"/>
        <v>63</v>
      </c>
    </row>
    <row r="16" spans="1:6" x14ac:dyDescent="0.25">
      <c r="A16" s="14" t="s">
        <v>150</v>
      </c>
      <c r="B16" s="14">
        <v>4</v>
      </c>
      <c r="C16" s="14">
        <v>14</v>
      </c>
      <c r="D16" s="14">
        <v>1</v>
      </c>
      <c r="E16" s="43">
        <v>0</v>
      </c>
      <c r="F16" s="25">
        <f t="shared" si="0"/>
        <v>19</v>
      </c>
    </row>
    <row r="17" spans="1:23" x14ac:dyDescent="0.25">
      <c r="A17" s="14" t="s">
        <v>151</v>
      </c>
      <c r="B17" s="14">
        <v>6</v>
      </c>
      <c r="C17" s="14">
        <v>24</v>
      </c>
      <c r="D17" s="14">
        <v>1</v>
      </c>
      <c r="E17" s="43">
        <v>1</v>
      </c>
      <c r="F17" s="25">
        <f t="shared" si="0"/>
        <v>32</v>
      </c>
    </row>
    <row r="18" spans="1:23" x14ac:dyDescent="0.25">
      <c r="A18" s="14" t="s">
        <v>152</v>
      </c>
      <c r="B18" s="14">
        <v>8</v>
      </c>
      <c r="C18" s="14">
        <v>25</v>
      </c>
      <c r="D18" s="14">
        <v>6</v>
      </c>
      <c r="E18" s="43">
        <v>3</v>
      </c>
      <c r="F18" s="25">
        <f t="shared" si="0"/>
        <v>42</v>
      </c>
    </row>
    <row r="19" spans="1:23" x14ac:dyDescent="0.25">
      <c r="A19" s="14" t="s">
        <v>276</v>
      </c>
      <c r="B19" s="14">
        <v>24</v>
      </c>
      <c r="C19" s="14">
        <v>110</v>
      </c>
      <c r="D19" s="14">
        <v>16</v>
      </c>
      <c r="E19" s="43">
        <v>5</v>
      </c>
      <c r="F19" s="25">
        <f t="shared" si="0"/>
        <v>155</v>
      </c>
    </row>
    <row r="20" spans="1:23" x14ac:dyDescent="0.25">
      <c r="A20" s="14" t="s">
        <v>245</v>
      </c>
      <c r="B20" s="7">
        <v>97</v>
      </c>
      <c r="C20" s="7">
        <v>367</v>
      </c>
      <c r="D20" s="7">
        <v>48</v>
      </c>
      <c r="E20" s="7">
        <v>16</v>
      </c>
      <c r="F20" s="25">
        <f t="shared" si="0"/>
        <v>528</v>
      </c>
    </row>
    <row r="21" spans="1:23" x14ac:dyDescent="0.25">
      <c r="B21" s="14"/>
      <c r="C21" s="14"/>
      <c r="D21" s="14"/>
    </row>
    <row r="22" spans="1:23" x14ac:dyDescent="0.25">
      <c r="A22" s="25" t="s">
        <v>181</v>
      </c>
      <c r="B22" s="14"/>
      <c r="C22" s="14"/>
      <c r="D22" s="14"/>
    </row>
    <row r="23" spans="1:23" x14ac:dyDescent="0.25">
      <c r="B23" s="14"/>
      <c r="C23" s="14"/>
      <c r="D23" s="14"/>
    </row>
    <row r="24" spans="1:23" x14ac:dyDescent="0.25">
      <c r="B24" s="14"/>
      <c r="C24" s="14"/>
      <c r="D24" s="14"/>
    </row>
    <row r="25" spans="1:23" x14ac:dyDescent="0.25">
      <c r="B25" s="14"/>
      <c r="C25" s="14"/>
      <c r="D25" s="14"/>
    </row>
    <row r="26" spans="1:23" x14ac:dyDescent="0.25">
      <c r="B26" s="14"/>
      <c r="C26" s="14"/>
      <c r="D26" s="14"/>
    </row>
    <row r="27" spans="1:23" x14ac:dyDescent="0.25">
      <c r="B27" s="14"/>
      <c r="C27" s="14"/>
      <c r="D27" s="14"/>
    </row>
    <row r="28" spans="1:23" x14ac:dyDescent="0.25">
      <c r="A28" s="22" t="s">
        <v>277</v>
      </c>
    </row>
    <row r="29" spans="1:23" x14ac:dyDescent="0.25">
      <c r="A29" s="16" t="s">
        <v>154</v>
      </c>
      <c r="B29" s="16"/>
      <c r="C29" s="16"/>
      <c r="D29" s="14"/>
      <c r="E29" s="14"/>
      <c r="U29" s="25" t="s">
        <v>198</v>
      </c>
      <c r="V29" s="25" t="s">
        <v>200</v>
      </c>
      <c r="W29" s="25" t="s">
        <v>199</v>
      </c>
    </row>
    <row r="30" spans="1:23" x14ac:dyDescent="0.25">
      <c r="A30" s="44" t="s">
        <v>246</v>
      </c>
      <c r="B30" s="44" t="s">
        <v>279</v>
      </c>
      <c r="C30" s="44" t="s">
        <v>280</v>
      </c>
      <c r="D30" s="44" t="s">
        <v>187</v>
      </c>
      <c r="E30" s="8"/>
      <c r="U30" s="11" t="s">
        <v>188</v>
      </c>
      <c r="V30" s="25">
        <f t="shared" ref="V30:V50" si="1">B31</f>
        <v>31</v>
      </c>
      <c r="W30" s="25">
        <f t="shared" ref="W30:W50" si="2">-C31</f>
        <v>-4</v>
      </c>
    </row>
    <row r="31" spans="1:23" x14ac:dyDescent="0.25">
      <c r="A31" s="11" t="s">
        <v>188</v>
      </c>
      <c r="B31" s="45">
        <v>31</v>
      </c>
      <c r="C31" s="11">
        <v>4</v>
      </c>
      <c r="D31" s="45">
        <v>27</v>
      </c>
      <c r="E31" s="14"/>
      <c r="U31" s="11" t="s">
        <v>189</v>
      </c>
      <c r="V31" s="25">
        <f t="shared" si="1"/>
        <v>20</v>
      </c>
      <c r="W31" s="25">
        <f t="shared" si="2"/>
        <v>-4</v>
      </c>
    </row>
    <row r="32" spans="1:23" x14ac:dyDescent="0.25">
      <c r="A32" s="11" t="s">
        <v>189</v>
      </c>
      <c r="B32" s="45">
        <v>20</v>
      </c>
      <c r="C32" s="11">
        <v>4</v>
      </c>
      <c r="D32" s="45">
        <v>16</v>
      </c>
      <c r="E32" s="14"/>
      <c r="U32" s="11" t="s">
        <v>76</v>
      </c>
      <c r="V32" s="25">
        <f t="shared" si="1"/>
        <v>18</v>
      </c>
      <c r="W32" s="25">
        <f t="shared" si="2"/>
        <v>-6</v>
      </c>
    </row>
    <row r="33" spans="1:23" x14ac:dyDescent="0.25">
      <c r="A33" s="11" t="s">
        <v>76</v>
      </c>
      <c r="B33" s="45">
        <v>18</v>
      </c>
      <c r="C33" s="11">
        <v>6</v>
      </c>
      <c r="D33" s="45">
        <v>12</v>
      </c>
      <c r="E33" s="14"/>
      <c r="U33" s="11" t="s">
        <v>190</v>
      </c>
      <c r="V33" s="25">
        <f t="shared" si="1"/>
        <v>27</v>
      </c>
      <c r="W33" s="25">
        <f t="shared" si="2"/>
        <v>-17</v>
      </c>
    </row>
    <row r="34" spans="1:23" x14ac:dyDescent="0.25">
      <c r="A34" s="11" t="s">
        <v>190</v>
      </c>
      <c r="B34" s="45">
        <v>27</v>
      </c>
      <c r="C34" s="11">
        <v>17</v>
      </c>
      <c r="D34" s="45">
        <v>10</v>
      </c>
      <c r="E34" s="14"/>
      <c r="U34" s="11" t="s">
        <v>184</v>
      </c>
      <c r="V34" s="25">
        <f t="shared" si="1"/>
        <v>19</v>
      </c>
      <c r="W34" s="25">
        <f t="shared" si="2"/>
        <v>-9</v>
      </c>
    </row>
    <row r="35" spans="1:23" x14ac:dyDescent="0.25">
      <c r="A35" s="11" t="s">
        <v>184</v>
      </c>
      <c r="B35" s="45">
        <v>19</v>
      </c>
      <c r="C35" s="11">
        <v>9</v>
      </c>
      <c r="D35" s="45">
        <v>10</v>
      </c>
      <c r="E35" s="14"/>
      <c r="U35" s="11" t="s">
        <v>191</v>
      </c>
      <c r="V35" s="25">
        <f t="shared" si="1"/>
        <v>12</v>
      </c>
      <c r="W35" s="25">
        <f t="shared" si="2"/>
        <v>-3</v>
      </c>
    </row>
    <row r="36" spans="1:23" x14ac:dyDescent="0.25">
      <c r="A36" s="11" t="s">
        <v>191</v>
      </c>
      <c r="B36" s="45">
        <v>12</v>
      </c>
      <c r="C36" s="11">
        <v>3</v>
      </c>
      <c r="D36" s="45">
        <v>9</v>
      </c>
      <c r="E36" s="14"/>
      <c r="U36" s="11" t="s">
        <v>32</v>
      </c>
      <c r="V36" s="25">
        <f t="shared" si="1"/>
        <v>13</v>
      </c>
      <c r="W36" s="25">
        <f t="shared" si="2"/>
        <v>-4</v>
      </c>
    </row>
    <row r="37" spans="1:23" x14ac:dyDescent="0.25">
      <c r="A37" s="11" t="s">
        <v>32</v>
      </c>
      <c r="B37" s="45">
        <v>13</v>
      </c>
      <c r="C37" s="11">
        <v>4</v>
      </c>
      <c r="D37" s="45">
        <v>9</v>
      </c>
      <c r="E37" s="14"/>
      <c r="U37" s="11" t="s">
        <v>157</v>
      </c>
      <c r="V37" s="25">
        <f t="shared" si="1"/>
        <v>33</v>
      </c>
      <c r="W37" s="25">
        <f t="shared" si="2"/>
        <v>-24</v>
      </c>
    </row>
    <row r="38" spans="1:23" x14ac:dyDescent="0.25">
      <c r="A38" s="11" t="s">
        <v>157</v>
      </c>
      <c r="B38" s="45">
        <v>33</v>
      </c>
      <c r="C38" s="11">
        <v>24</v>
      </c>
      <c r="D38" s="45">
        <v>9</v>
      </c>
      <c r="E38" s="14"/>
      <c r="U38" s="11" t="s">
        <v>195</v>
      </c>
      <c r="V38" s="25">
        <f t="shared" si="1"/>
        <v>19</v>
      </c>
      <c r="W38" s="25">
        <f t="shared" si="2"/>
        <v>-16</v>
      </c>
    </row>
    <row r="39" spans="1:23" x14ac:dyDescent="0.25">
      <c r="A39" s="11" t="s">
        <v>195</v>
      </c>
      <c r="B39" s="45">
        <v>19</v>
      </c>
      <c r="C39" s="11">
        <v>16</v>
      </c>
      <c r="D39" s="45">
        <v>3</v>
      </c>
      <c r="E39" s="14"/>
      <c r="U39" s="11" t="s">
        <v>30</v>
      </c>
      <c r="V39" s="25">
        <f t="shared" si="1"/>
        <v>24</v>
      </c>
      <c r="W39" s="25">
        <f t="shared" si="2"/>
        <v>-23</v>
      </c>
    </row>
    <row r="40" spans="1:23" x14ac:dyDescent="0.25">
      <c r="A40" s="11" t="s">
        <v>30</v>
      </c>
      <c r="B40" s="45">
        <v>24</v>
      </c>
      <c r="C40" s="11">
        <v>23</v>
      </c>
      <c r="D40" s="45">
        <v>1</v>
      </c>
      <c r="E40" s="14"/>
      <c r="U40" s="11" t="s">
        <v>192</v>
      </c>
      <c r="V40" s="25">
        <f t="shared" si="1"/>
        <v>13</v>
      </c>
      <c r="W40" s="25">
        <f t="shared" si="2"/>
        <v>-13</v>
      </c>
    </row>
    <row r="41" spans="1:23" x14ac:dyDescent="0.25">
      <c r="A41" s="11" t="s">
        <v>192</v>
      </c>
      <c r="B41" s="45">
        <v>13</v>
      </c>
      <c r="C41" s="13">
        <v>13</v>
      </c>
      <c r="D41" s="45">
        <v>0</v>
      </c>
      <c r="E41" s="14"/>
      <c r="U41" s="12" t="s">
        <v>31</v>
      </c>
      <c r="V41" s="25">
        <f t="shared" si="1"/>
        <v>3</v>
      </c>
      <c r="W41" s="25">
        <f t="shared" si="2"/>
        <v>-10</v>
      </c>
    </row>
    <row r="42" spans="1:23" x14ac:dyDescent="0.25">
      <c r="A42" s="12" t="s">
        <v>31</v>
      </c>
      <c r="B42" s="45">
        <v>3</v>
      </c>
      <c r="C42" s="12">
        <v>10</v>
      </c>
      <c r="D42" s="45">
        <v>-7</v>
      </c>
      <c r="E42" s="14"/>
      <c r="U42" s="12" t="s">
        <v>114</v>
      </c>
      <c r="V42" s="25">
        <f t="shared" si="1"/>
        <v>8</v>
      </c>
      <c r="W42" s="25">
        <f t="shared" si="2"/>
        <v>-15</v>
      </c>
    </row>
    <row r="43" spans="1:23" x14ac:dyDescent="0.25">
      <c r="A43" s="12" t="s">
        <v>114</v>
      </c>
      <c r="B43" s="45">
        <v>8</v>
      </c>
      <c r="C43" s="11">
        <v>15</v>
      </c>
      <c r="D43" s="45">
        <v>-7</v>
      </c>
      <c r="E43" s="14"/>
      <c r="U43" s="11" t="s">
        <v>156</v>
      </c>
      <c r="V43" s="25">
        <f t="shared" si="1"/>
        <v>7</v>
      </c>
      <c r="W43" s="25">
        <f t="shared" si="2"/>
        <v>-21</v>
      </c>
    </row>
    <row r="44" spans="1:23" x14ac:dyDescent="0.25">
      <c r="A44" s="11" t="s">
        <v>156</v>
      </c>
      <c r="B44" s="45">
        <v>7</v>
      </c>
      <c r="C44" s="12">
        <v>21</v>
      </c>
      <c r="D44" s="45">
        <v>-14</v>
      </c>
      <c r="E44" s="14"/>
      <c r="U44" s="11" t="s">
        <v>155</v>
      </c>
      <c r="V44" s="25">
        <f t="shared" si="1"/>
        <v>7</v>
      </c>
      <c r="W44" s="25">
        <f t="shared" si="2"/>
        <v>-22</v>
      </c>
    </row>
    <row r="45" spans="1:23" x14ac:dyDescent="0.25">
      <c r="A45" s="11" t="s">
        <v>155</v>
      </c>
      <c r="B45" s="45">
        <v>7</v>
      </c>
      <c r="C45" s="12">
        <v>22</v>
      </c>
      <c r="D45" s="45">
        <v>-15</v>
      </c>
      <c r="E45" s="14"/>
      <c r="U45" s="11" t="s">
        <v>29</v>
      </c>
      <c r="V45" s="25">
        <f t="shared" si="1"/>
        <v>9</v>
      </c>
      <c r="W45" s="25">
        <f t="shared" si="2"/>
        <v>-25</v>
      </c>
    </row>
    <row r="46" spans="1:23" x14ac:dyDescent="0.25">
      <c r="A46" s="11" t="s">
        <v>29</v>
      </c>
      <c r="B46" s="45">
        <v>9</v>
      </c>
      <c r="C46" s="12">
        <v>25</v>
      </c>
      <c r="D46" s="45">
        <v>-16</v>
      </c>
      <c r="E46" s="14"/>
      <c r="U46" s="13" t="s">
        <v>193</v>
      </c>
      <c r="V46" s="25">
        <f t="shared" si="1"/>
        <v>1</v>
      </c>
      <c r="W46" s="25">
        <f t="shared" si="2"/>
        <v>-17</v>
      </c>
    </row>
    <row r="47" spans="1:23" x14ac:dyDescent="0.25">
      <c r="A47" s="13" t="s">
        <v>193</v>
      </c>
      <c r="B47" s="45">
        <v>1</v>
      </c>
      <c r="C47" s="12">
        <v>17</v>
      </c>
      <c r="D47" s="45">
        <v>-16</v>
      </c>
      <c r="E47" s="14"/>
      <c r="U47" s="11" t="s">
        <v>6</v>
      </c>
      <c r="V47" s="25">
        <f t="shared" si="1"/>
        <v>6</v>
      </c>
      <c r="W47" s="25">
        <f t="shared" si="2"/>
        <v>-24</v>
      </c>
    </row>
    <row r="48" spans="1:23" x14ac:dyDescent="0.25">
      <c r="A48" s="11" t="s">
        <v>6</v>
      </c>
      <c r="B48" s="45">
        <v>6</v>
      </c>
      <c r="C48" s="12">
        <v>24</v>
      </c>
      <c r="D48" s="45">
        <v>-18</v>
      </c>
      <c r="E48" s="14"/>
      <c r="U48" s="11" t="s">
        <v>28</v>
      </c>
      <c r="V48" s="25">
        <f t="shared" si="1"/>
        <v>11</v>
      </c>
      <c r="W48" s="25">
        <f t="shared" si="2"/>
        <v>-30</v>
      </c>
    </row>
    <row r="49" spans="1:23" x14ac:dyDescent="0.25">
      <c r="A49" s="11" t="s">
        <v>28</v>
      </c>
      <c r="B49" s="45">
        <v>11</v>
      </c>
      <c r="C49" s="11">
        <v>30</v>
      </c>
      <c r="D49" s="45">
        <v>-19</v>
      </c>
      <c r="E49" s="14"/>
      <c r="U49" s="11" t="s">
        <v>196</v>
      </c>
      <c r="V49" s="25">
        <f t="shared" si="1"/>
        <v>6</v>
      </c>
      <c r="W49" s="25">
        <f t="shared" si="2"/>
        <v>-26</v>
      </c>
    </row>
    <row r="50" spans="1:23" x14ac:dyDescent="0.25">
      <c r="A50" s="11" t="s">
        <v>196</v>
      </c>
      <c r="B50" s="45">
        <v>6</v>
      </c>
      <c r="C50" s="11">
        <v>26</v>
      </c>
      <c r="D50" s="45">
        <v>-20</v>
      </c>
      <c r="E50" s="14"/>
      <c r="U50" s="11" t="s">
        <v>194</v>
      </c>
      <c r="V50" s="25">
        <f t="shared" si="1"/>
        <v>5</v>
      </c>
      <c r="W50" s="25">
        <f t="shared" si="2"/>
        <v>-59</v>
      </c>
    </row>
    <row r="51" spans="1:23" x14ac:dyDescent="0.25">
      <c r="A51" s="11" t="s">
        <v>194</v>
      </c>
      <c r="B51" s="45">
        <v>5</v>
      </c>
      <c r="C51" s="12">
        <v>59</v>
      </c>
      <c r="D51" s="45">
        <v>-54</v>
      </c>
      <c r="E51" s="14"/>
      <c r="U51" s="11" t="s">
        <v>197</v>
      </c>
      <c r="W51" s="25">
        <f>D52</f>
        <v>-61</v>
      </c>
    </row>
    <row r="52" spans="1:23" x14ac:dyDescent="0.25">
      <c r="A52" s="11" t="s">
        <v>197</v>
      </c>
      <c r="B52" s="45">
        <v>56</v>
      </c>
      <c r="C52" s="45">
        <v>17</v>
      </c>
      <c r="D52" s="45">
        <v>-61</v>
      </c>
      <c r="E52" s="14"/>
    </row>
    <row r="53" spans="1:23" x14ac:dyDescent="0.25">
      <c r="A53" s="10"/>
      <c r="B53" s="10"/>
      <c r="C53" s="12"/>
      <c r="D53" s="10"/>
      <c r="E53" s="14"/>
    </row>
    <row r="59" spans="1:23" x14ac:dyDescent="0.25">
      <c r="A59" s="25" t="s">
        <v>286</v>
      </c>
    </row>
    <row r="60" spans="1:23" x14ac:dyDescent="0.25">
      <c r="A60" s="23" t="s">
        <v>281</v>
      </c>
      <c r="B60" s="41"/>
    </row>
    <row r="61" spans="1:23" x14ac:dyDescent="0.25">
      <c r="A61" s="41"/>
      <c r="B61" s="24" t="s">
        <v>282</v>
      </c>
    </row>
    <row r="62" spans="1:23" x14ac:dyDescent="0.25">
      <c r="A62" s="41"/>
      <c r="B62" s="41"/>
    </row>
    <row r="63" spans="1:23" x14ac:dyDescent="0.25">
      <c r="A63" s="25" t="s">
        <v>34</v>
      </c>
      <c r="B63" s="41">
        <v>190</v>
      </c>
    </row>
    <row r="64" spans="1:23" x14ac:dyDescent="0.25">
      <c r="A64" s="25" t="s">
        <v>283</v>
      </c>
      <c r="B64" s="41">
        <v>161</v>
      </c>
    </row>
    <row r="65" spans="1:2" x14ac:dyDescent="0.25">
      <c r="A65" s="25" t="s">
        <v>284</v>
      </c>
      <c r="B65" s="41">
        <v>86</v>
      </c>
    </row>
    <row r="66" spans="1:2" x14ac:dyDescent="0.25">
      <c r="A66" s="24" t="s">
        <v>287</v>
      </c>
      <c r="B66" s="41">
        <v>7</v>
      </c>
    </row>
    <row r="67" spans="1:2" x14ac:dyDescent="0.25">
      <c r="A67" s="25" t="s">
        <v>35</v>
      </c>
      <c r="B67" s="41">
        <v>88</v>
      </c>
    </row>
    <row r="68" spans="1:2" x14ac:dyDescent="0.25">
      <c r="A68" s="25" t="s">
        <v>285</v>
      </c>
      <c r="B68" s="41">
        <v>11</v>
      </c>
    </row>
    <row r="74" spans="1:2" x14ac:dyDescent="0.25">
      <c r="A74" s="14" t="s">
        <v>278</v>
      </c>
      <c r="B74" s="14"/>
    </row>
    <row r="76" spans="1:2" x14ac:dyDescent="0.25">
      <c r="A76" s="16" t="s">
        <v>236</v>
      </c>
      <c r="B76" s="14"/>
    </row>
    <row r="77" spans="1:2" x14ac:dyDescent="0.25">
      <c r="A77" s="14"/>
      <c r="B77" s="14" t="s">
        <v>158</v>
      </c>
    </row>
    <row r="78" spans="1:2" x14ac:dyDescent="0.25">
      <c r="A78" s="14" t="s">
        <v>161</v>
      </c>
      <c r="B78" s="14">
        <v>485</v>
      </c>
    </row>
    <row r="79" spans="1:2" x14ac:dyDescent="0.25">
      <c r="A79" s="14" t="s">
        <v>160</v>
      </c>
      <c r="B79" s="14">
        <v>314</v>
      </c>
    </row>
    <row r="80" spans="1:2" x14ac:dyDescent="0.25">
      <c r="A80" s="14" t="s">
        <v>166</v>
      </c>
      <c r="B80" s="14">
        <v>228</v>
      </c>
    </row>
    <row r="81" spans="1:2" x14ac:dyDescent="0.25">
      <c r="A81" s="14" t="s">
        <v>167</v>
      </c>
      <c r="B81" s="14">
        <v>202</v>
      </c>
    </row>
    <row r="82" spans="1:2" x14ac:dyDescent="0.25">
      <c r="A82" s="14" t="s">
        <v>163</v>
      </c>
      <c r="B82" s="14">
        <v>177</v>
      </c>
    </row>
    <row r="83" spans="1:2" x14ac:dyDescent="0.25">
      <c r="A83" s="14" t="s">
        <v>165</v>
      </c>
      <c r="B83" s="14">
        <v>69</v>
      </c>
    </row>
    <row r="84" spans="1:2" x14ac:dyDescent="0.25">
      <c r="A84" s="14" t="s">
        <v>162</v>
      </c>
      <c r="B84" s="14">
        <v>57</v>
      </c>
    </row>
    <row r="85" spans="1:2" x14ac:dyDescent="0.25">
      <c r="A85" s="14" t="s">
        <v>164</v>
      </c>
      <c r="B85" s="14">
        <v>54</v>
      </c>
    </row>
    <row r="86" spans="1:2" x14ac:dyDescent="0.25">
      <c r="A86" s="14" t="s">
        <v>159</v>
      </c>
      <c r="B86" s="14">
        <v>37</v>
      </c>
    </row>
    <row r="87" spans="1:2" x14ac:dyDescent="0.25">
      <c r="A87" s="14" t="s">
        <v>125</v>
      </c>
      <c r="B87" s="14">
        <v>13</v>
      </c>
    </row>
  </sheetData>
  <sheetProtection password="C889" sheet="1" objects="1" scenarios="1"/>
  <sortState ref="A78:B87">
    <sortCondition descending="1" ref="B78:B87"/>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10 key challenges</vt:lpstr>
      <vt:lpstr>Policy continuity</vt:lpstr>
      <vt:lpstr>Investment and innovation</vt:lpstr>
      <vt:lpstr>Jobs, knowledge and skills</vt:lpstr>
      <vt:lpstr>Public engagement</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Deane Somerville</dc:creator>
  <cp:lastModifiedBy>Claire Smith</cp:lastModifiedBy>
  <dcterms:created xsi:type="dcterms:W3CDTF">2015-05-07T08:20:01Z</dcterms:created>
  <dcterms:modified xsi:type="dcterms:W3CDTF">2016-11-30T16:54:59Z</dcterms:modified>
</cp:coreProperties>
</file>